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7725" yWindow="555" windowWidth="19440" windowHeight="12135"/>
  </bookViews>
  <sheets>
    <sheet name="Лист2" sheetId="2" r:id="rId1"/>
  </sheets>
  <calcPr calcId="125725" iterateDelta="1E-4"/>
</workbook>
</file>

<file path=xl/calcChain.xml><?xml version="1.0" encoding="utf-8"?>
<calcChain xmlns="http://schemas.openxmlformats.org/spreadsheetml/2006/main">
  <c r="B211" i="2"/>
  <c r="A211"/>
  <c r="L210"/>
  <c r="J210"/>
  <c r="I210"/>
  <c r="H210"/>
  <c r="G210"/>
  <c r="F210"/>
  <c r="B201"/>
  <c r="A201"/>
  <c r="L200"/>
  <c r="L211" s="1"/>
  <c r="J200"/>
  <c r="J211" s="1"/>
  <c r="I200"/>
  <c r="H200"/>
  <c r="G200"/>
  <c r="G211" s="1"/>
  <c r="F200"/>
  <c r="F211" s="1"/>
  <c r="L219"/>
  <c r="J219"/>
  <c r="I219"/>
  <c r="H219"/>
  <c r="G219"/>
  <c r="F219"/>
  <c r="B192"/>
  <c r="A192"/>
  <c r="L191"/>
  <c r="J191"/>
  <c r="I191"/>
  <c r="H191"/>
  <c r="G191"/>
  <c r="F191"/>
  <c r="B182"/>
  <c r="A182"/>
  <c r="L181"/>
  <c r="L192" s="1"/>
  <c r="J181"/>
  <c r="J192" s="1"/>
  <c r="I181"/>
  <c r="I192" s="1"/>
  <c r="H181"/>
  <c r="H192" s="1"/>
  <c r="G181"/>
  <c r="G192" s="1"/>
  <c r="F181"/>
  <c r="F192" s="1"/>
  <c r="B230"/>
  <c r="A230"/>
  <c r="L229"/>
  <c r="J229"/>
  <c r="I229"/>
  <c r="H229"/>
  <c r="G229"/>
  <c r="F229"/>
  <c r="B220"/>
  <c r="A220"/>
  <c r="B173"/>
  <c r="A173"/>
  <c r="L172"/>
  <c r="J172"/>
  <c r="I172"/>
  <c r="H172"/>
  <c r="G172"/>
  <c r="F172"/>
  <c r="B164"/>
  <c r="A164"/>
  <c r="L163"/>
  <c r="J163"/>
  <c r="J173" s="1"/>
  <c r="I163"/>
  <c r="I173" s="1"/>
  <c r="H163"/>
  <c r="G163"/>
  <c r="G173" s="1"/>
  <c r="F163"/>
  <c r="F173" s="1"/>
  <c r="B155"/>
  <c r="A155"/>
  <c r="L154"/>
  <c r="J154"/>
  <c r="I154"/>
  <c r="H154"/>
  <c r="G154"/>
  <c r="F154"/>
  <c r="B145"/>
  <c r="A145"/>
  <c r="L144"/>
  <c r="L155" s="1"/>
  <c r="J144"/>
  <c r="J155" s="1"/>
  <c r="I144"/>
  <c r="I155" s="1"/>
  <c r="H144"/>
  <c r="H155" s="1"/>
  <c r="G144"/>
  <c r="G155" s="1"/>
  <c r="F144"/>
  <c r="B136"/>
  <c r="A136"/>
  <c r="L135"/>
  <c r="J135"/>
  <c r="I135"/>
  <c r="H135"/>
  <c r="G135"/>
  <c r="F135"/>
  <c r="B126"/>
  <c r="A126"/>
  <c r="L125"/>
  <c r="L136" s="1"/>
  <c r="J125"/>
  <c r="J136" s="1"/>
  <c r="I125"/>
  <c r="I136" s="1"/>
  <c r="H125"/>
  <c r="H136" s="1"/>
  <c r="G125"/>
  <c r="G136" s="1"/>
  <c r="F125"/>
  <c r="F136" s="1"/>
  <c r="B117"/>
  <c r="A117"/>
  <c r="L116"/>
  <c r="J116"/>
  <c r="I116"/>
  <c r="H116"/>
  <c r="G116"/>
  <c r="F116"/>
  <c r="B107"/>
  <c r="A107"/>
  <c r="L106"/>
  <c r="L117" s="1"/>
  <c r="J106"/>
  <c r="J117" s="1"/>
  <c r="I106"/>
  <c r="I117" s="1"/>
  <c r="H106"/>
  <c r="H117" s="1"/>
  <c r="G106"/>
  <c r="G117" s="1"/>
  <c r="F106"/>
  <c r="F117" s="1"/>
  <c r="B98"/>
  <c r="A98"/>
  <c r="L97"/>
  <c r="J97"/>
  <c r="I97"/>
  <c r="H97"/>
  <c r="G97"/>
  <c r="F97"/>
  <c r="B89"/>
  <c r="A89"/>
  <c r="L88"/>
  <c r="L98" s="1"/>
  <c r="J88"/>
  <c r="J98" s="1"/>
  <c r="I88"/>
  <c r="I98" s="1"/>
  <c r="H88"/>
  <c r="H98" s="1"/>
  <c r="G88"/>
  <c r="G98" s="1"/>
  <c r="F88"/>
  <c r="F98" s="1"/>
  <c r="B80"/>
  <c r="A80"/>
  <c r="L79"/>
  <c r="J79"/>
  <c r="I79"/>
  <c r="H79"/>
  <c r="G79"/>
  <c r="F79"/>
  <c r="B71"/>
  <c r="A71"/>
  <c r="L70"/>
  <c r="L80" s="1"/>
  <c r="J70"/>
  <c r="J80" s="1"/>
  <c r="I70"/>
  <c r="I80" s="1"/>
  <c r="H70"/>
  <c r="H80" s="1"/>
  <c r="G70"/>
  <c r="G80" s="1"/>
  <c r="F70"/>
  <c r="F80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H173" l="1"/>
  <c r="L173"/>
  <c r="F155"/>
  <c r="I211"/>
  <c r="H211"/>
  <c r="F230"/>
  <c r="F231" s="1"/>
  <c r="J230"/>
  <c r="J231" s="1"/>
  <c r="G230"/>
  <c r="G231" s="1"/>
  <c r="L230"/>
  <c r="H230"/>
  <c r="H231" s="1"/>
  <c r="I230"/>
  <c r="I231" l="1"/>
  <c r="L231"/>
</calcChain>
</file>

<file path=xl/sharedStrings.xml><?xml version="1.0" encoding="utf-8"?>
<sst xmlns="http://schemas.openxmlformats.org/spreadsheetml/2006/main" count="400" uniqueCount="146">
  <si>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</si>
  <si>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</si>
  <si>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</si>
  <si>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</si>
  <si>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</si>
  <si>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</si>
  <si>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</si>
  <si>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</si>
  <si>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</si>
  <si>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</si>
  <si>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</si>
  <si>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</si>
  <si>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</si>
  <si>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</si>
  <si>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</si>
  <si>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</si>
  <si>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</si>
  <si>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</si>
  <si>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</si>
  <si>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</si>
  <si>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</si>
  <si>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</si>
  <si>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</si>
  <si>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</si>
  <si>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</si>
  <si>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</si>
  <si>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</si>
  <si>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</si>
  <si>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</si>
  <si>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</si>
  <si>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</si>
  <si>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</si>
  <si>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</si>
  <si>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</si>
  <si>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</si>
  <si>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</si>
  <si>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</si>
  <si>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</si>
  <si>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</si>
  <si>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</si>
  <si>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Иваровская О.Е.</t>
  </si>
  <si>
    <t>вареники ленивые с маслом</t>
  </si>
  <si>
    <t>чай с молоком</t>
  </si>
  <si>
    <t>батон нарезной</t>
  </si>
  <si>
    <t>сыр</t>
  </si>
  <si>
    <t>кисломолочный продукт</t>
  </si>
  <si>
    <t>сыр твердый</t>
  </si>
  <si>
    <t>кисломолоч. продукт</t>
  </si>
  <si>
    <t>салат из помидоров и огурцов</t>
  </si>
  <si>
    <t>щи со свежей капустой картофелем и курицей</t>
  </si>
  <si>
    <t>печень тушеная в соусе</t>
  </si>
  <si>
    <t>макаронные изделия отварные</t>
  </si>
  <si>
    <t>кисель из сежих ягод</t>
  </si>
  <si>
    <t>пшеничный</t>
  </si>
  <si>
    <t>ржаной</t>
  </si>
  <si>
    <t>142,479,404</t>
  </si>
  <si>
    <t>омлет натуральный</t>
  </si>
  <si>
    <t>каша "Дружба"</t>
  </si>
  <si>
    <t>Какао с молоком</t>
  </si>
  <si>
    <t>яблоко</t>
  </si>
  <si>
    <t>Салат из свеклы и моркови</t>
  </si>
  <si>
    <t>Суп картофельный с фрикадельками</t>
  </si>
  <si>
    <t>Биточек из говядины с молочным соусом</t>
  </si>
  <si>
    <t>капуста тушеная</t>
  </si>
  <si>
    <t>компот из сухофруктов</t>
  </si>
  <si>
    <t>хлеб пшеничный</t>
  </si>
  <si>
    <t>хлеб ржаной</t>
  </si>
  <si>
    <t>149, 169</t>
  </si>
  <si>
    <t>381, 435</t>
  </si>
  <si>
    <t>овощи свежие порционные</t>
  </si>
  <si>
    <t>рыба запеченная в омлете</t>
  </si>
  <si>
    <t>фрукт</t>
  </si>
  <si>
    <t>рис припушенный</t>
  </si>
  <si>
    <t>чай с сахаром</t>
  </si>
  <si>
    <t>154, 44</t>
  </si>
  <si>
    <t>372, 442</t>
  </si>
  <si>
    <t>винегрет овощной</t>
  </si>
  <si>
    <t>суп крестьянский с курицей</t>
  </si>
  <si>
    <t>голубцы ленивые со сметанным соусом</t>
  </si>
  <si>
    <t>картофель отварной в молоке</t>
  </si>
  <si>
    <t>сок</t>
  </si>
  <si>
    <t>каша маннная молочная жидкая</t>
  </si>
  <si>
    <t>сырник из творога</t>
  </si>
  <si>
    <t>масло сливочное</t>
  </si>
  <si>
    <t>сливочное масло</t>
  </si>
  <si>
    <t>кисломочный продукт</t>
  </si>
  <si>
    <t>салат из моркови с зеленым горошком</t>
  </si>
  <si>
    <t>борщ с капустой картофелем с курицей</t>
  </si>
  <si>
    <t>азу</t>
  </si>
  <si>
    <t>компот из смеси сухофруктов</t>
  </si>
  <si>
    <t>128, 357</t>
  </si>
  <si>
    <t>овощи порционные</t>
  </si>
  <si>
    <t>плов из отварной говядины</t>
  </si>
  <si>
    <t>коф.напиток</t>
  </si>
  <si>
    <t>146, 172, 404</t>
  </si>
  <si>
    <t>340, 451</t>
  </si>
  <si>
    <t>салат из свеклы с солеными огурцами</t>
  </si>
  <si>
    <t>суп карофельный с клецками с курицей</t>
  </si>
  <si>
    <t>рыба запеченная с картофелем по-русски</t>
  </si>
  <si>
    <t>каша пшеничная молочная жидкая</t>
  </si>
  <si>
    <t>баттон нарезной</t>
  </si>
  <si>
    <t>яйцо отварное</t>
  </si>
  <si>
    <t>яйцо</t>
  </si>
  <si>
    <t>салат овощной с зеленым горошком</t>
  </si>
  <si>
    <t>суп с рыбными консервами</t>
  </si>
  <si>
    <t>шницель из говядины с молочным соусом</t>
  </si>
  <si>
    <t>рагу из овощей с кабачками</t>
  </si>
  <si>
    <t>компот из свежих ягод</t>
  </si>
  <si>
    <t>196, 442</t>
  </si>
  <si>
    <t>каша рисовая молочная жидкая</t>
  </si>
  <si>
    <t>запеканка из творога с повидлом</t>
  </si>
  <si>
    <t>коф.напиток с молоком</t>
  </si>
  <si>
    <t>яблоки</t>
  </si>
  <si>
    <t>салат из свеклы отварной</t>
  </si>
  <si>
    <t>рассольник ленинградский с курицей</t>
  </si>
  <si>
    <t>котлеты рыбные любительские с томатным соусом</t>
  </si>
  <si>
    <t>картофельное пюре</t>
  </si>
  <si>
    <t>плов из отварной птицы</t>
  </si>
  <si>
    <t>чай с лимоном</t>
  </si>
  <si>
    <t>овощи</t>
  </si>
  <si>
    <t>свекольник с курицей</t>
  </si>
  <si>
    <t>печень говяжья по-строгоновски</t>
  </si>
  <si>
    <t>каша гречневая рассыпчатая</t>
  </si>
  <si>
    <t>кисель из свежих ягод</t>
  </si>
  <si>
    <t>131, 357</t>
  </si>
  <si>
    <t>макаронные изделия запеченные с сыром</t>
  </si>
  <si>
    <t>салат картофельный с кукурузой и морковью</t>
  </si>
  <si>
    <t>суп картофельный с бобовыми с курицей</t>
  </si>
  <si>
    <t>жаркое по-домашнему</t>
  </si>
  <si>
    <t>144, 404</t>
  </si>
  <si>
    <t>каша из хлопьев овсянных "Геркулес" молочная жидкая</t>
  </si>
  <si>
    <t>какао с молоком</t>
  </si>
  <si>
    <t>салат картофельный с солеными огурцами и зеленым горошком</t>
  </si>
  <si>
    <t>суп лапша домашняя с курицей</t>
  </si>
  <si>
    <t>рыба запеченная с яйцом</t>
  </si>
  <si>
    <t>сложный гарнир</t>
  </si>
  <si>
    <t>156, 404</t>
  </si>
  <si>
    <t>омлет натуралный</t>
  </si>
  <si>
    <t>каша пшеничная молочная</t>
  </si>
  <si>
    <t xml:space="preserve"> чай с сахаром</t>
  </si>
  <si>
    <t>суп картофельный с макаронными изделиями с курицей</t>
  </si>
  <si>
    <t>котлета мясная</t>
  </si>
  <si>
    <t>каша кукурузная</t>
  </si>
  <si>
    <t>овощи свежие порцилнные</t>
  </si>
  <si>
    <t>рыба тушеная с овощами в томате</t>
  </si>
  <si>
    <t>картофель отварной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</si>
</sst>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1" xfId="0" applyFont="1" applyBorder="1"/>
    <xf numFmtId="0" fontId="11" fillId="0" borderId="2" xfId="0" applyFont="1" applyBorder="1"/>
    <xf numFmtId="0" fontId="11" fillId="4" borderId="2" xfId="0" applyFont="1" applyFill="1" applyBorder="1" applyProtection="1">
      <protection locked="0"/>
    </xf>
    <xf numFmtId="0" fontId="11" fillId="4" borderId="3" xfId="0" applyFont="1" applyFill="1" applyBorder="1" applyProtection="1">
      <protection locked="0"/>
    </xf>
    <xf numFmtId="0" fontId="11" fillId="4" borderId="1" xfId="0" applyFont="1" applyFill="1" applyBorder="1" applyAlignment="1" applyProtection="1">
      <alignment wrapText="1"/>
      <protection locked="0"/>
    </xf>
    <xf numFmtId="0" fontId="11" fillId="4" borderId="2" xfId="0" applyFont="1" applyFill="1" applyBorder="1" applyAlignment="1" applyProtection="1">
      <alignment wrapText="1"/>
      <protection locked="0"/>
    </xf>
    <xf numFmtId="0" fontId="11" fillId="4" borderId="3" xfId="0" applyFont="1" applyFill="1" applyBorder="1" applyAlignment="1" applyProtection="1">
      <alignment wrapText="1"/>
      <protection locked="0"/>
    </xf>
    <xf numFmtId="2" fontId="11" fillId="4" borderId="1" xfId="0" applyNumberFormat="1" applyFont="1" applyFill="1" applyBorder="1" applyProtection="1">
      <protection locked="0"/>
    </xf>
    <xf numFmtId="2" fontId="11" fillId="4" borderId="2" xfId="0" applyNumberFormat="1" applyFont="1" applyFill="1" applyBorder="1" applyProtection="1">
      <protection locked="0"/>
    </xf>
    <xf numFmtId="2" fontId="11" fillId="4" borderId="3" xfId="0" applyNumberFormat="1" applyFont="1" applyFill="1" applyBorder="1" applyProtection="1">
      <protection locked="0"/>
    </xf>
    <xf numFmtId="2" fontId="11" fillId="4" borderId="15" xfId="0" applyNumberFormat="1" applyFont="1" applyFill="1" applyBorder="1" applyProtection="1">
      <protection locked="0"/>
    </xf>
    <xf numFmtId="2" fontId="11" fillId="4" borderId="17" xfId="0" applyNumberFormat="1" applyFont="1" applyFill="1" applyBorder="1" applyProtection="1">
      <protection locked="0"/>
    </xf>
    <xf numFmtId="2" fontId="11" fillId="4" borderId="23" xfId="0" applyNumberFormat="1" applyFont="1" applyFill="1" applyBorder="1" applyProtection="1">
      <protection locked="0"/>
    </xf>
    <xf numFmtId="0" fontId="11" fillId="4" borderId="1" xfId="0" applyFont="1" applyFill="1" applyBorder="1" applyProtection="1">
      <protection locked="0"/>
    </xf>
    <xf numFmtId="0" fontId="11" fillId="4" borderId="4" xfId="0" applyFont="1" applyFill="1" applyBorder="1" applyAlignment="1" applyProtection="1">
      <alignment wrapText="1"/>
      <protection locked="0"/>
    </xf>
    <xf numFmtId="2" fontId="11" fillId="4" borderId="4" xfId="0" applyNumberFormat="1" applyFont="1" applyFill="1" applyBorder="1" applyProtection="1">
      <protection locked="0"/>
    </xf>
    <xf numFmtId="2" fontId="11" fillId="4" borderId="24" xfId="0" applyNumberFormat="1" applyFont="1" applyFill="1" applyBorder="1" applyProtection="1">
      <protection locked="0"/>
    </xf>
    <xf numFmtId="0" fontId="11" fillId="4" borderId="4" xfId="0" applyFont="1" applyFill="1" applyBorder="1" applyProtection="1">
      <protection locked="0"/>
    </xf>
    <xf numFmtId="0" fontId="11" fillId="5" borderId="1" xfId="0" applyFont="1" applyFill="1" applyBorder="1"/>
    <xf numFmtId="1" fontId="11" fillId="4" borderId="1" xfId="0" applyNumberFormat="1" applyFont="1" applyFill="1" applyBorder="1" applyProtection="1">
      <protection locked="0"/>
    </xf>
    <xf numFmtId="1" fontId="11" fillId="4" borderId="2" xfId="0" applyNumberFormat="1" applyFont="1" applyFill="1" applyBorder="1" applyProtection="1">
      <protection locked="0"/>
    </xf>
    <xf numFmtId="1" fontId="11" fillId="4" borderId="3" xfId="0" applyNumberFormat="1" applyFont="1" applyFill="1" applyBorder="1" applyProtection="1">
      <protection locked="0"/>
    </xf>
    <xf numFmtId="2" fontId="12" fillId="6" borderId="25" xfId="0" applyNumberFormat="1" applyFont="1" applyFill="1" applyBorder="1" applyProtection="1">
      <protection locked="0"/>
    </xf>
    <xf numFmtId="2" fontId="12" fillId="6" borderId="2" xfId="0" applyNumberFormat="1" applyFont="1" applyFill="1" applyBorder="1" applyProtection="1">
      <protection locked="0"/>
    </xf>
    <xf numFmtId="0" fontId="11" fillId="4" borderId="4" xfId="0" applyFont="1" applyFill="1" applyBorder="1" applyAlignment="1" applyProtection="1">
      <alignment vertical="top" wrapText="1"/>
      <protection locked="0"/>
    </xf>
    <xf numFmtId="2" fontId="12" fillId="6" borderId="26" xfId="0" applyNumberFormat="1" applyFont="1" applyFill="1" applyBorder="1" applyProtection="1">
      <protection locked="0"/>
    </xf>
    <xf numFmtId="2" fontId="12" fillId="6" borderId="25" xfId="0" applyNumberFormat="1" applyFont="1" applyFill="1" applyBorder="1" applyAlignment="1" applyProtection="1">
      <alignment horizontal="right"/>
      <protection locked="0"/>
    </xf>
    <xf numFmtId="0" fontId="11" fillId="4" borderId="4" xfId="0" applyFont="1" applyFill="1" applyBorder="1" applyAlignment="1" applyProtection="1">
      <alignment horizontal="right"/>
      <protection locked="0"/>
    </xf>
    <xf numFmtId="0" fontId="11" fillId="4" borderId="2" xfId="0" applyFont="1" applyFill="1" applyBorder="1" applyAlignment="1" applyProtection="1">
      <alignment horizontal="right"/>
      <protection locked="0"/>
    </xf>
    <xf numFmtId="2" fontId="13" fillId="6" borderId="1" xfId="0" applyNumberFormat="1" applyFont="1" applyFill="1" applyBorder="1" applyProtection="1">
      <protection locked="0"/>
    </xf>
    <xf numFmtId="2" fontId="13" fillId="6" borderId="4" xfId="0" applyNumberFormat="1" applyFont="1" applyFill="1" applyBorder="1" applyProtection="1">
      <protection locked="0"/>
    </xf>
    <xf numFmtId="2" fontId="13" fillId="6" borderId="27" xfId="0" applyNumberFormat="1" applyFont="1" applyFill="1" applyBorder="1" applyProtection="1">
      <protection locked="0"/>
    </xf>
    <xf numFmtId="1" fontId="13" fillId="6" borderId="4" xfId="0" applyNumberFormat="1" applyFont="1" applyFill="1" applyBorder="1" applyProtection="1">
      <protection locked="0"/>
    </xf>
    <xf numFmtId="0" fontId="13" fillId="6" borderId="4" xfId="0" applyFont="1" applyFill="1" applyBorder="1" applyAlignment="1" applyProtection="1">
      <alignment wrapText="1"/>
      <protection locked="0"/>
    </xf>
    <xf numFmtId="2" fontId="13" fillId="6" borderId="8" xfId="0" applyNumberFormat="1" applyFont="1" applyFill="1" applyBorder="1" applyProtection="1">
      <protection locked="0"/>
    </xf>
    <xf numFmtId="2" fontId="13" fillId="6" borderId="28" xfId="0" applyNumberFormat="1" applyFont="1" applyFill="1" applyBorder="1" applyProtection="1">
      <protection locked="0"/>
    </xf>
    <xf numFmtId="0" fontId="13" fillId="0" borderId="1" xfId="0" applyFont="1" applyBorder="1"/>
    <xf numFmtId="0" fontId="13" fillId="0" borderId="4" xfId="0" applyFont="1" applyBorder="1"/>
    <xf numFmtId="0" fontId="13" fillId="6" borderId="4" xfId="0" applyFont="1" applyFill="1" applyBorder="1" applyProtection="1">
      <protection locked="0"/>
    </xf>
    <xf numFmtId="0" fontId="13" fillId="6" borderId="27" xfId="0" applyFont="1" applyFill="1" applyBorder="1" applyProtection="1">
      <protection locked="0"/>
    </xf>
    <xf numFmtId="0" fontId="13" fillId="7" borderId="4" xfId="0" applyFont="1" applyFill="1" applyBorder="1"/>
    <xf numFmtId="0" fontId="13" fillId="6" borderId="1" xfId="0" applyFont="1" applyFill="1" applyBorder="1" applyAlignment="1" applyProtection="1">
      <alignment wrapText="1"/>
      <protection locked="0"/>
    </xf>
    <xf numFmtId="0" fontId="13" fillId="6" borderId="27" xfId="0" applyFont="1" applyFill="1" applyBorder="1" applyAlignment="1" applyProtection="1">
      <alignment wrapText="1"/>
      <protection locked="0"/>
    </xf>
    <xf numFmtId="0" fontId="13" fillId="6" borderId="1" xfId="0" applyFont="1" applyFill="1" applyBorder="1" applyProtection="1">
      <protection locked="0"/>
    </xf>
    <xf numFmtId="2" fontId="13" fillId="6" borderId="29" xfId="0" applyNumberFormat="1" applyFont="1" applyFill="1" applyBorder="1" applyProtection="1">
      <protection locked="0"/>
    </xf>
    <xf numFmtId="2" fontId="13" fillId="6" borderId="31" xfId="0" applyNumberFormat="1" applyFont="1" applyFill="1" applyBorder="1" applyProtection="1">
      <protection locked="0"/>
    </xf>
    <xf numFmtId="2" fontId="13" fillId="6" borderId="30" xfId="0" applyNumberFormat="1" applyFont="1" applyFill="1" applyBorder="1" applyProtection="1">
      <protection locked="0"/>
    </xf>
    <xf numFmtId="2" fontId="13" fillId="6" borderId="32" xfId="0" applyNumberFormat="1" applyFont="1" applyFill="1" applyBorder="1" applyProtection="1">
      <protection locked="0"/>
    </xf>
    <xf numFmtId="0" fontId="13" fillId="6" borderId="4" xfId="0" applyFont="1" applyFill="1" applyBorder="1" applyAlignment="1" applyProtection="1">
      <alignment horizontal="right"/>
      <protection locked="0"/>
    </xf>
    <xf numFmtId="2" fontId="13" fillId="6" borderId="8" xfId="0" applyNumberFormat="1" applyFont="1" applyFill="1" applyBorder="1" applyAlignment="1" applyProtection="1">
      <alignment horizontal="right"/>
      <protection locked="0"/>
    </xf>
    <xf numFmtId="2" fontId="13" fillId="6" borderId="26" xfId="0" applyNumberFormat="1" applyFon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center" vertical="center" wrapText="1"/>
    </xf>
    <xf numFmtId="2" fontId="13" fillId="6" borderId="29" xfId="0" applyNumberFormat="1" applyFont="1" applyFill="1" applyBorder="1" applyAlignment="1" applyProtection="1">
      <alignment horizontal="right"/>
      <protection locked="0"/>
    </xf>
    <xf numFmtId="2" fontId="13" fillId="6" borderId="30" xfId="0" applyNumberFormat="1" applyFont="1" applyFill="1" applyBorder="1" applyAlignment="1" applyProtection="1">
      <alignment horizontal="right"/>
      <protection locked="0"/>
    </xf>
    <xf numFmtId="2" fontId="13" fillId="6" borderId="1" xfId="0" applyNumberFormat="1" applyFont="1" applyFill="1" applyBorder="1" applyAlignment="1" applyProtection="1">
      <alignment horizontal="right"/>
      <protection locked="0"/>
    </xf>
    <xf numFmtId="2" fontId="13" fillId="6" borderId="4" xfId="0" applyNumberFormat="1" applyFont="1" applyFill="1" applyBorder="1" applyAlignment="1" applyProtection="1">
      <alignment horizontal="right"/>
      <protection locked="0"/>
    </xf>
    <xf numFmtId="2" fontId="13" fillId="6" borderId="27" xfId="0" applyNumberFormat="1" applyFont="1" applyFill="1" applyBorder="1" applyAlignment="1" applyProtection="1">
      <alignment horizontal="right"/>
      <protection locked="0"/>
    </xf>
    <xf numFmtId="0" fontId="13" fillId="6" borderId="1" xfId="0" applyFont="1" applyFill="1" applyBorder="1" applyAlignment="1" applyProtection="1">
      <alignment horizontal="right"/>
      <protection locked="0"/>
    </xf>
    <xf numFmtId="0" fontId="13" fillId="6" borderId="27" xfId="0" applyFont="1" applyFill="1" applyBorder="1" applyAlignment="1" applyProtection="1">
      <alignment horizontal="right"/>
      <protection locked="0"/>
    </xf>
    <xf numFmtId="2" fontId="13" fillId="6" borderId="31" xfId="0" applyNumberFormat="1" applyFont="1" applyFill="1" applyBorder="1" applyAlignment="1" applyProtection="1">
      <alignment horizontal="right"/>
      <protection locked="0"/>
    </xf>
    <xf numFmtId="2" fontId="13" fillId="6" borderId="28" xfId="0" applyNumberFormat="1" applyFont="1" applyFill="1" applyBorder="1" applyAlignment="1" applyProtection="1">
      <alignment horizontal="right"/>
      <protection locked="0"/>
    </xf>
    <xf numFmtId="2" fontId="13" fillId="6" borderId="32" xfId="0" applyNumberFormat="1" applyFont="1" applyFill="1" applyBorder="1" applyAlignment="1" applyProtection="1">
      <alignment horizontal="right"/>
      <protection locked="0"/>
    </xf>
    <xf numFmtId="2" fontId="13" fillId="6" borderId="29" xfId="0" applyNumberFormat="1" applyFont="1" applyFill="1" applyBorder="1" applyAlignment="1" applyProtection="1">
      <alignment vertical="center"/>
      <protection locked="0"/>
    </xf>
    <xf numFmtId="2" fontId="13" fillId="6" borderId="8" xfId="0" applyNumberFormat="1" applyFont="1" applyFill="1" applyBorder="1" applyAlignment="1" applyProtection="1">
      <alignment vertical="center"/>
      <protection locked="0"/>
    </xf>
    <xf numFmtId="2" fontId="13" fillId="6" borderId="30" xfId="0" applyNumberFormat="1" applyFont="1" applyFill="1" applyBorder="1" applyAlignment="1" applyProtection="1">
      <alignment vertical="center"/>
      <protection locked="0"/>
    </xf>
    <xf numFmtId="2" fontId="13" fillId="6" borderId="1" xfId="0" applyNumberFormat="1" applyFont="1" applyFill="1" applyBorder="1" applyAlignment="1" applyProtection="1">
      <alignment vertical="center"/>
      <protection locked="0"/>
    </xf>
    <xf numFmtId="2" fontId="13" fillId="6" borderId="4" xfId="0" applyNumberFormat="1" applyFont="1" applyFill="1" applyBorder="1" applyAlignment="1" applyProtection="1">
      <alignment vertical="center"/>
      <protection locked="0"/>
    </xf>
    <xf numFmtId="2" fontId="13" fillId="6" borderId="27" xfId="0" applyNumberFormat="1" applyFont="1" applyFill="1" applyBorder="1" applyAlignment="1" applyProtection="1">
      <alignment vertical="center"/>
      <protection locked="0"/>
    </xf>
    <xf numFmtId="2" fontId="13" fillId="6" borderId="31" xfId="0" applyNumberFormat="1" applyFont="1" applyFill="1" applyBorder="1" applyAlignment="1" applyProtection="1">
      <alignment vertical="center"/>
      <protection locked="0"/>
    </xf>
    <xf numFmtId="2" fontId="13" fillId="6" borderId="28" xfId="0" applyNumberFormat="1" applyFont="1" applyFill="1" applyBorder="1" applyAlignment="1" applyProtection="1">
      <alignment vertical="center"/>
      <protection locked="0"/>
    </xf>
    <xf numFmtId="2" fontId="13" fillId="6" borderId="32" xfId="0" applyNumberFormat="1" applyFon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1"/>
  <sheetViews>
    <sheetView tabSelected="1" topLeftCell="C207" workbookViewId="0">
      <selection activeCell="J220" sqref="J220:J22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101"/>
      <c r="D1" s="102"/>
      <c r="E1" s="102"/>
      <c r="F1" s="12" t="s">
        <v>16</v>
      </c>
      <c r="G1" s="2" t="s">
        <v>17</v>
      </c>
      <c r="H1" s="103" t="s">
        <v>39</v>
      </c>
      <c r="I1" s="103"/>
      <c r="J1" s="103"/>
      <c r="K1" s="103"/>
    </row>
    <row r="2" spans="1:12" ht="18">
      <c r="A2" s="35" t="s">
        <v>6</v>
      </c>
      <c r="C2" s="2"/>
      <c r="G2" s="2" t="s">
        <v>18</v>
      </c>
      <c r="H2" s="103" t="s">
        <v>40</v>
      </c>
      <c r="I2" s="103"/>
      <c r="J2" s="103"/>
      <c r="K2" s="10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1</v>
      </c>
      <c r="I3" s="45">
        <v>9</v>
      </c>
      <c r="J3" s="46">
        <v>2023</v>
      </c>
      <c r="K3" s="47"/>
    </row>
    <row r="4" spans="1:12" ht="13.5" thickBot="1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48" t="s">
        <v>21</v>
      </c>
      <c r="E6" s="52" t="s">
        <v>41</v>
      </c>
      <c r="F6" s="55">
        <v>200</v>
      </c>
      <c r="G6" s="55">
        <v>29.7</v>
      </c>
      <c r="H6" s="55">
        <v>22.6</v>
      </c>
      <c r="I6" s="58">
        <v>28.7</v>
      </c>
      <c r="J6" s="55">
        <v>437</v>
      </c>
      <c r="K6" s="61">
        <v>331</v>
      </c>
      <c r="L6" s="55">
        <v>54.49</v>
      </c>
    </row>
    <row r="7" spans="1:12" ht="15">
      <c r="A7" s="23"/>
      <c r="B7" s="15"/>
      <c r="C7" s="11"/>
      <c r="D7" s="49" t="s">
        <v>22</v>
      </c>
      <c r="E7" s="53" t="s">
        <v>42</v>
      </c>
      <c r="F7" s="56">
        <v>200</v>
      </c>
      <c r="G7" s="56">
        <v>1.5</v>
      </c>
      <c r="H7" s="56">
        <v>1.3</v>
      </c>
      <c r="I7" s="59">
        <v>15.9</v>
      </c>
      <c r="J7" s="56">
        <v>81</v>
      </c>
      <c r="K7" s="50">
        <v>495</v>
      </c>
      <c r="L7" s="56">
        <v>1.5899999999999999</v>
      </c>
    </row>
    <row r="8" spans="1:12" ht="15">
      <c r="A8" s="23"/>
      <c r="B8" s="15"/>
      <c r="C8" s="11"/>
      <c r="D8" s="49" t="s">
        <v>23</v>
      </c>
      <c r="E8" s="53" t="s">
        <v>43</v>
      </c>
      <c r="F8" s="56">
        <v>40</v>
      </c>
      <c r="G8" s="56">
        <v>3</v>
      </c>
      <c r="H8" s="56">
        <v>1.2</v>
      </c>
      <c r="I8" s="59">
        <v>20.5</v>
      </c>
      <c r="J8" s="56">
        <v>104</v>
      </c>
      <c r="K8" s="50">
        <v>111</v>
      </c>
      <c r="L8" s="56">
        <v>4.88</v>
      </c>
    </row>
    <row r="9" spans="1:12" ht="15">
      <c r="A9" s="23"/>
      <c r="B9" s="15"/>
      <c r="C9" s="11"/>
      <c r="D9" s="50" t="s">
        <v>44</v>
      </c>
      <c r="E9" s="53" t="s">
        <v>46</v>
      </c>
      <c r="F9" s="56">
        <v>13.5</v>
      </c>
      <c r="G9" s="56">
        <v>2.6</v>
      </c>
      <c r="H9" s="56">
        <v>2.6</v>
      </c>
      <c r="I9" s="59">
        <v>0</v>
      </c>
      <c r="J9" s="56">
        <v>35</v>
      </c>
      <c r="K9" s="50">
        <v>101</v>
      </c>
      <c r="L9" s="56">
        <v>7.54</v>
      </c>
    </row>
    <row r="10" spans="1:12" ht="15.75" thickBot="1">
      <c r="A10" s="23"/>
      <c r="B10" s="15"/>
      <c r="C10" s="11"/>
      <c r="D10" s="51" t="s">
        <v>45</v>
      </c>
      <c r="E10" s="54" t="s">
        <v>47</v>
      </c>
      <c r="F10" s="57">
        <v>200</v>
      </c>
      <c r="G10" s="57">
        <v>5.8</v>
      </c>
      <c r="H10" s="57">
        <v>5</v>
      </c>
      <c r="I10" s="60">
        <v>8</v>
      </c>
      <c r="J10" s="57">
        <v>100</v>
      </c>
      <c r="K10" s="51">
        <v>516</v>
      </c>
      <c r="L10" s="57">
        <v>21.51</v>
      </c>
    </row>
    <row r="11" spans="1:12" ht="1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4"/>
      <c r="B13" s="17"/>
      <c r="C13" s="8"/>
      <c r="D13" s="18" t="s">
        <v>33</v>
      </c>
      <c r="E13" s="9"/>
      <c r="F13" s="19">
        <f>SUM(F6:F12)</f>
        <v>653.5</v>
      </c>
      <c r="G13" s="19">
        <f t="shared" ref="G13:J13" si="0">SUM(G6:G12)</f>
        <v>42.6</v>
      </c>
      <c r="H13" s="19">
        <f t="shared" si="0"/>
        <v>32.700000000000003</v>
      </c>
      <c r="I13" s="19">
        <f t="shared" si="0"/>
        <v>73.099999999999994</v>
      </c>
      <c r="J13" s="19">
        <f t="shared" si="0"/>
        <v>757</v>
      </c>
      <c r="K13" s="25"/>
      <c r="L13" s="19">
        <f t="shared" ref="L13" si="1">SUM(L6:L12)</f>
        <v>90.01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2" t="s">
        <v>48</v>
      </c>
      <c r="F14" s="63">
        <v>60</v>
      </c>
      <c r="G14" s="63">
        <v>0.5</v>
      </c>
      <c r="H14" s="63">
        <v>3.1</v>
      </c>
      <c r="I14" s="64">
        <v>2.1</v>
      </c>
      <c r="J14" s="63">
        <v>38</v>
      </c>
      <c r="K14" s="65">
        <v>19</v>
      </c>
      <c r="L14" s="63">
        <v>12.97</v>
      </c>
    </row>
    <row r="15" spans="1:12" ht="15">
      <c r="A15" s="23"/>
      <c r="B15" s="15"/>
      <c r="C15" s="11"/>
      <c r="D15" s="7" t="s">
        <v>27</v>
      </c>
      <c r="E15" s="53" t="s">
        <v>49</v>
      </c>
      <c r="F15" s="56">
        <v>200</v>
      </c>
      <c r="G15" s="56">
        <v>1.4</v>
      </c>
      <c r="H15" s="56">
        <v>4</v>
      </c>
      <c r="I15" s="59">
        <v>14.4</v>
      </c>
      <c r="J15" s="56">
        <v>66.400000000000006</v>
      </c>
      <c r="K15" s="50" t="s">
        <v>55</v>
      </c>
      <c r="L15" s="56">
        <v>26.28</v>
      </c>
    </row>
    <row r="16" spans="1:12" ht="15">
      <c r="A16" s="23"/>
      <c r="B16" s="15"/>
      <c r="C16" s="11"/>
      <c r="D16" s="7" t="s">
        <v>28</v>
      </c>
      <c r="E16" s="53" t="s">
        <v>50</v>
      </c>
      <c r="F16" s="56">
        <v>90</v>
      </c>
      <c r="G16" s="56">
        <v>23.9</v>
      </c>
      <c r="H16" s="56">
        <v>13.8</v>
      </c>
      <c r="I16" s="59">
        <v>9.9</v>
      </c>
      <c r="J16" s="56">
        <v>259</v>
      </c>
      <c r="K16" s="50">
        <v>367</v>
      </c>
      <c r="L16" s="56">
        <v>65.709999999999994</v>
      </c>
    </row>
    <row r="17" spans="1:12" ht="15">
      <c r="A17" s="23"/>
      <c r="B17" s="15"/>
      <c r="C17" s="11"/>
      <c r="D17" s="7" t="s">
        <v>29</v>
      </c>
      <c r="E17" s="53" t="s">
        <v>51</v>
      </c>
      <c r="F17" s="56">
        <v>150</v>
      </c>
      <c r="G17" s="56">
        <v>5.5</v>
      </c>
      <c r="H17" s="56">
        <v>0.6</v>
      </c>
      <c r="I17" s="59">
        <v>29</v>
      </c>
      <c r="J17" s="56">
        <v>144</v>
      </c>
      <c r="K17" s="50">
        <v>418</v>
      </c>
      <c r="L17" s="56">
        <v>7.04</v>
      </c>
    </row>
    <row r="18" spans="1:12" ht="15">
      <c r="A18" s="23"/>
      <c r="B18" s="15"/>
      <c r="C18" s="11"/>
      <c r="D18" s="7" t="s">
        <v>30</v>
      </c>
      <c r="E18" s="53" t="s">
        <v>52</v>
      </c>
      <c r="F18" s="56">
        <v>200</v>
      </c>
      <c r="G18" s="56">
        <v>0.2</v>
      </c>
      <c r="H18" s="56">
        <v>0.1</v>
      </c>
      <c r="I18" s="59">
        <v>21.5</v>
      </c>
      <c r="J18" s="56">
        <v>87</v>
      </c>
      <c r="K18" s="50">
        <v>505</v>
      </c>
      <c r="L18" s="56">
        <v>14.09</v>
      </c>
    </row>
    <row r="19" spans="1:12" ht="15">
      <c r="A19" s="23"/>
      <c r="B19" s="15"/>
      <c r="C19" s="11"/>
      <c r="D19" s="7" t="s">
        <v>31</v>
      </c>
      <c r="E19" s="53" t="s">
        <v>53</v>
      </c>
      <c r="F19" s="56">
        <v>50</v>
      </c>
      <c r="G19" s="56">
        <v>3.8</v>
      </c>
      <c r="H19" s="56">
        <v>0.4</v>
      </c>
      <c r="I19" s="59">
        <v>24.6</v>
      </c>
      <c r="J19" s="56">
        <v>117.5</v>
      </c>
      <c r="K19" s="50">
        <v>108</v>
      </c>
      <c r="L19" s="56">
        <v>4.45</v>
      </c>
    </row>
    <row r="20" spans="1:12" ht="15">
      <c r="A20" s="23"/>
      <c r="B20" s="15"/>
      <c r="C20" s="11"/>
      <c r="D20" s="7" t="s">
        <v>32</v>
      </c>
      <c r="E20" s="53" t="s">
        <v>54</v>
      </c>
      <c r="F20" s="56">
        <v>50</v>
      </c>
      <c r="G20" s="56">
        <v>3.3</v>
      </c>
      <c r="H20" s="56">
        <v>0.6</v>
      </c>
      <c r="I20" s="59">
        <v>16.7</v>
      </c>
      <c r="J20" s="56">
        <v>87</v>
      </c>
      <c r="K20" s="50">
        <v>109</v>
      </c>
      <c r="L20" s="56">
        <v>4.45</v>
      </c>
    </row>
    <row r="21" spans="1:12" ht="1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800</v>
      </c>
      <c r="G23" s="19">
        <f t="shared" ref="G23:J23" si="2">SUM(G14:G22)</f>
        <v>38.599999999999994</v>
      </c>
      <c r="H23" s="19">
        <f t="shared" si="2"/>
        <v>22.6</v>
      </c>
      <c r="I23" s="19">
        <f t="shared" si="2"/>
        <v>118.2</v>
      </c>
      <c r="J23" s="19">
        <f t="shared" si="2"/>
        <v>798.9</v>
      </c>
      <c r="K23" s="25"/>
      <c r="L23" s="19">
        <f t="shared" ref="L23" si="3">SUM(L14:L22)</f>
        <v>134.98999999999998</v>
      </c>
    </row>
    <row r="24" spans="1:12" ht="15.75" thickBot="1">
      <c r="A24" s="29">
        <f>A6</f>
        <v>1</v>
      </c>
      <c r="B24" s="30">
        <f>B6</f>
        <v>1</v>
      </c>
      <c r="C24" s="99" t="s">
        <v>4</v>
      </c>
      <c r="D24" s="100"/>
      <c r="E24" s="31"/>
      <c r="F24" s="32">
        <f>F13+F23</f>
        <v>1453.5</v>
      </c>
      <c r="G24" s="32">
        <f t="shared" ref="G24:J24" si="4">G13+G23</f>
        <v>81.199999999999989</v>
      </c>
      <c r="H24" s="32">
        <f t="shared" si="4"/>
        <v>55.300000000000004</v>
      </c>
      <c r="I24" s="32">
        <f t="shared" si="4"/>
        <v>191.3</v>
      </c>
      <c r="J24" s="32">
        <f t="shared" si="4"/>
        <v>1555.9</v>
      </c>
      <c r="K24" s="32"/>
      <c r="L24" s="32">
        <f t="shared" ref="L24" si="5">L13+L23</f>
        <v>225</v>
      </c>
    </row>
    <row r="25" spans="1:12" ht="15.75" thickBot="1">
      <c r="A25" s="14">
        <v>1</v>
      </c>
      <c r="B25" s="15">
        <v>2</v>
      </c>
      <c r="C25" s="22" t="s">
        <v>20</v>
      </c>
      <c r="D25" s="48" t="s">
        <v>21</v>
      </c>
      <c r="E25" s="52" t="s">
        <v>56</v>
      </c>
      <c r="F25" s="67">
        <v>67</v>
      </c>
      <c r="G25" s="55">
        <v>5.6</v>
      </c>
      <c r="H25" s="55">
        <v>8.6999999999999993</v>
      </c>
      <c r="I25" s="58">
        <v>1.5</v>
      </c>
      <c r="J25" s="55">
        <v>106</v>
      </c>
      <c r="K25" s="61">
        <v>301</v>
      </c>
      <c r="L25" s="55">
        <v>16.39</v>
      </c>
    </row>
    <row r="26" spans="1:12" ht="15">
      <c r="A26" s="14"/>
      <c r="B26" s="15"/>
      <c r="C26" s="11"/>
      <c r="D26" s="48" t="s">
        <v>21</v>
      </c>
      <c r="E26" s="53" t="s">
        <v>57</v>
      </c>
      <c r="F26" s="68">
        <v>150</v>
      </c>
      <c r="G26" s="56">
        <v>3.9</v>
      </c>
      <c r="H26" s="56">
        <v>8.6999999999999993</v>
      </c>
      <c r="I26" s="59">
        <v>18.7</v>
      </c>
      <c r="J26" s="56">
        <v>169</v>
      </c>
      <c r="K26" s="50">
        <v>260</v>
      </c>
      <c r="L26" s="56">
        <v>16.350000000000001</v>
      </c>
    </row>
    <row r="27" spans="1:12" ht="15">
      <c r="A27" s="14"/>
      <c r="B27" s="15"/>
      <c r="C27" s="11"/>
      <c r="D27" s="49" t="s">
        <v>22</v>
      </c>
      <c r="E27" s="53" t="s">
        <v>58</v>
      </c>
      <c r="F27" s="68">
        <v>200</v>
      </c>
      <c r="G27" s="56">
        <v>3.6</v>
      </c>
      <c r="H27" s="56">
        <v>3.3</v>
      </c>
      <c r="I27" s="59">
        <v>25</v>
      </c>
      <c r="J27" s="56">
        <v>144</v>
      </c>
      <c r="K27" s="50">
        <v>496</v>
      </c>
      <c r="L27" s="56">
        <v>12.46</v>
      </c>
    </row>
    <row r="28" spans="1:12" ht="15.75" thickBot="1">
      <c r="A28" s="14"/>
      <c r="B28" s="15"/>
      <c r="C28" s="11"/>
      <c r="D28" s="51" t="s">
        <v>23</v>
      </c>
      <c r="E28" s="54" t="s">
        <v>43</v>
      </c>
      <c r="F28" s="69">
        <v>40</v>
      </c>
      <c r="G28" s="57">
        <v>3</v>
      </c>
      <c r="H28" s="57">
        <v>1.2</v>
      </c>
      <c r="I28" s="60">
        <v>20.5</v>
      </c>
      <c r="J28" s="57">
        <v>104</v>
      </c>
      <c r="K28" s="51">
        <v>111</v>
      </c>
      <c r="L28" s="57">
        <v>4.88</v>
      </c>
    </row>
    <row r="29" spans="1:12" ht="15">
      <c r="A29" s="14"/>
      <c r="B29" s="15"/>
      <c r="C29" s="11"/>
      <c r="D29" s="66" t="s">
        <v>24</v>
      </c>
      <c r="E29" s="52" t="s">
        <v>59</v>
      </c>
      <c r="F29" s="67">
        <v>140</v>
      </c>
      <c r="G29" s="55">
        <v>0.5</v>
      </c>
      <c r="H29" s="55">
        <v>0.5</v>
      </c>
      <c r="I29" s="58">
        <v>13.7</v>
      </c>
      <c r="J29" s="55">
        <v>66.2</v>
      </c>
      <c r="K29" s="61">
        <v>112</v>
      </c>
      <c r="L29" s="55">
        <v>39.89</v>
      </c>
    </row>
    <row r="30" spans="1:12" ht="1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597</v>
      </c>
      <c r="G32" s="19">
        <f t="shared" ref="G32:L32" si="6">SUM(G25:G31)</f>
        <v>16.600000000000001</v>
      </c>
      <c r="H32" s="19">
        <f t="shared" si="6"/>
        <v>22.4</v>
      </c>
      <c r="I32" s="19">
        <f t="shared" si="6"/>
        <v>79.400000000000006</v>
      </c>
      <c r="J32" s="19">
        <f t="shared" si="6"/>
        <v>589.20000000000005</v>
      </c>
      <c r="K32" s="25"/>
      <c r="L32" s="19">
        <f t="shared" si="6"/>
        <v>89.97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72" t="s">
        <v>60</v>
      </c>
      <c r="F33" s="63">
        <v>60</v>
      </c>
      <c r="G33" s="63">
        <v>0.7</v>
      </c>
      <c r="H33" s="63">
        <v>6.1</v>
      </c>
      <c r="I33" s="64">
        <v>4.2</v>
      </c>
      <c r="J33" s="63">
        <v>76</v>
      </c>
      <c r="K33" s="75">
        <v>51</v>
      </c>
      <c r="L33" s="63">
        <v>6.15</v>
      </c>
    </row>
    <row r="34" spans="1:12" ht="15">
      <c r="A34" s="14"/>
      <c r="B34" s="15"/>
      <c r="C34" s="11"/>
      <c r="D34" s="7" t="s">
        <v>27</v>
      </c>
      <c r="E34" s="53" t="s">
        <v>61</v>
      </c>
      <c r="F34" s="71">
        <v>200</v>
      </c>
      <c r="G34" s="70">
        <v>5.7</v>
      </c>
      <c r="H34" s="70">
        <v>5.2</v>
      </c>
      <c r="I34" s="73">
        <v>11.7</v>
      </c>
      <c r="J34" s="74">
        <v>128.1</v>
      </c>
      <c r="K34" s="76" t="s">
        <v>67</v>
      </c>
      <c r="L34" s="70">
        <v>30.83</v>
      </c>
    </row>
    <row r="35" spans="1:12" ht="15">
      <c r="A35" s="14"/>
      <c r="B35" s="15"/>
      <c r="C35" s="11"/>
      <c r="D35" s="7" t="s">
        <v>28</v>
      </c>
      <c r="E35" s="53" t="s">
        <v>62</v>
      </c>
      <c r="F35" s="56">
        <v>140</v>
      </c>
      <c r="G35" s="56">
        <v>12.4</v>
      </c>
      <c r="H35" s="56">
        <v>12.2</v>
      </c>
      <c r="I35" s="59">
        <v>10</v>
      </c>
      <c r="J35" s="56">
        <v>200</v>
      </c>
      <c r="K35" s="76" t="s">
        <v>68</v>
      </c>
      <c r="L35" s="56">
        <v>57.21</v>
      </c>
    </row>
    <row r="36" spans="1:12" ht="15">
      <c r="A36" s="14"/>
      <c r="B36" s="15"/>
      <c r="C36" s="11"/>
      <c r="D36" s="7" t="s">
        <v>29</v>
      </c>
      <c r="E36" s="53" t="s">
        <v>63</v>
      </c>
      <c r="F36" s="56">
        <v>160</v>
      </c>
      <c r="G36" s="56">
        <v>5.9</v>
      </c>
      <c r="H36" s="56">
        <v>5.7</v>
      </c>
      <c r="I36" s="59">
        <v>6.2</v>
      </c>
      <c r="J36" s="56">
        <v>100</v>
      </c>
      <c r="K36" s="76">
        <v>423</v>
      </c>
      <c r="L36" s="56">
        <v>25.63</v>
      </c>
    </row>
    <row r="37" spans="1:12" ht="15">
      <c r="A37" s="14"/>
      <c r="B37" s="15"/>
      <c r="C37" s="11"/>
      <c r="D37" s="7" t="s">
        <v>30</v>
      </c>
      <c r="E37" s="53" t="s">
        <v>64</v>
      </c>
      <c r="F37" s="56">
        <v>200</v>
      </c>
      <c r="G37" s="56">
        <v>0.3</v>
      </c>
      <c r="H37" s="56">
        <v>0</v>
      </c>
      <c r="I37" s="59">
        <v>20.100000000000001</v>
      </c>
      <c r="J37" s="56">
        <v>81</v>
      </c>
      <c r="K37" s="76">
        <v>512</v>
      </c>
      <c r="L37" s="56">
        <v>7.17</v>
      </c>
    </row>
    <row r="38" spans="1:12" ht="15">
      <c r="A38" s="14"/>
      <c r="B38" s="15"/>
      <c r="C38" s="11"/>
      <c r="D38" s="7" t="s">
        <v>31</v>
      </c>
      <c r="E38" s="53" t="s">
        <v>65</v>
      </c>
      <c r="F38" s="56">
        <v>40</v>
      </c>
      <c r="G38" s="56">
        <v>3.3</v>
      </c>
      <c r="H38" s="56">
        <v>0.3</v>
      </c>
      <c r="I38" s="59">
        <v>19.600000000000001</v>
      </c>
      <c r="J38" s="56">
        <v>96</v>
      </c>
      <c r="K38" s="76">
        <v>108</v>
      </c>
      <c r="L38" s="56">
        <v>3.56</v>
      </c>
    </row>
    <row r="39" spans="1:12" ht="15">
      <c r="A39" s="14"/>
      <c r="B39" s="15"/>
      <c r="C39" s="11"/>
      <c r="D39" s="7" t="s">
        <v>32</v>
      </c>
      <c r="E39" s="53" t="s">
        <v>66</v>
      </c>
      <c r="F39" s="56">
        <v>50</v>
      </c>
      <c r="G39" s="56">
        <v>3.3</v>
      </c>
      <c r="H39" s="56">
        <v>0.6</v>
      </c>
      <c r="I39" s="59">
        <v>16.7</v>
      </c>
      <c r="J39" s="56">
        <v>87</v>
      </c>
      <c r="K39" s="76">
        <v>109</v>
      </c>
      <c r="L39" s="56">
        <v>4.45</v>
      </c>
    </row>
    <row r="40" spans="1:12" ht="1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850</v>
      </c>
      <c r="G42" s="19">
        <f t="shared" ref="G42:L42" si="7">SUM(G33:G41)</f>
        <v>31.600000000000005</v>
      </c>
      <c r="H42" s="19">
        <f t="shared" si="7"/>
        <v>30.1</v>
      </c>
      <c r="I42" s="19">
        <f t="shared" si="7"/>
        <v>88.500000000000014</v>
      </c>
      <c r="J42" s="19">
        <f t="shared" si="7"/>
        <v>768.1</v>
      </c>
      <c r="K42" s="25"/>
      <c r="L42" s="19">
        <f t="shared" si="7"/>
        <v>134.99999999999997</v>
      </c>
    </row>
    <row r="43" spans="1:12" ht="15.75" customHeight="1" thickBot="1">
      <c r="A43" s="33">
        <f>A25</f>
        <v>1</v>
      </c>
      <c r="B43" s="33">
        <f>B25</f>
        <v>2</v>
      </c>
      <c r="C43" s="99" t="s">
        <v>4</v>
      </c>
      <c r="D43" s="100"/>
      <c r="E43" s="31"/>
      <c r="F43" s="32">
        <f>F32+F42</f>
        <v>1447</v>
      </c>
      <c r="G43" s="32">
        <f t="shared" ref="G43:L43" si="8">G32+G42</f>
        <v>48.2</v>
      </c>
      <c r="H43" s="32">
        <f t="shared" si="8"/>
        <v>52.5</v>
      </c>
      <c r="I43" s="32">
        <f t="shared" si="8"/>
        <v>167.90000000000003</v>
      </c>
      <c r="J43" s="32">
        <f t="shared" si="8"/>
        <v>1357.3000000000002</v>
      </c>
      <c r="K43" s="32"/>
      <c r="L43" s="32">
        <f t="shared" si="8"/>
        <v>224.96999999999997</v>
      </c>
    </row>
    <row r="44" spans="1:12" ht="15">
      <c r="A44" s="20">
        <v>1</v>
      </c>
      <c r="B44" s="21">
        <v>3</v>
      </c>
      <c r="C44" s="22" t="s">
        <v>20</v>
      </c>
      <c r="D44" s="48" t="s">
        <v>21</v>
      </c>
      <c r="E44" s="52" t="s">
        <v>69</v>
      </c>
      <c r="F44" s="67">
        <v>50</v>
      </c>
      <c r="G44" s="55">
        <v>0.4</v>
      </c>
      <c r="H44" s="55">
        <v>0.1</v>
      </c>
      <c r="I44" s="58">
        <v>1.3</v>
      </c>
      <c r="J44" s="77">
        <v>7</v>
      </c>
      <c r="K44" s="61">
        <v>106</v>
      </c>
      <c r="L44" s="77">
        <v>10.210000000000001</v>
      </c>
    </row>
    <row r="45" spans="1:12" ht="15">
      <c r="A45" s="23"/>
      <c r="B45" s="15"/>
      <c r="C45" s="11"/>
      <c r="D45" s="49" t="s">
        <v>21</v>
      </c>
      <c r="E45" s="53" t="s">
        <v>70</v>
      </c>
      <c r="F45" s="68">
        <v>100</v>
      </c>
      <c r="G45" s="56">
        <v>15.9</v>
      </c>
      <c r="H45" s="56">
        <v>7.8</v>
      </c>
      <c r="I45" s="59">
        <v>3.2</v>
      </c>
      <c r="J45" s="78">
        <v>147</v>
      </c>
      <c r="K45" s="50">
        <v>337</v>
      </c>
      <c r="L45" s="78">
        <v>38.44</v>
      </c>
    </row>
    <row r="46" spans="1:12" ht="15">
      <c r="A46" s="23"/>
      <c r="B46" s="15"/>
      <c r="C46" s="11"/>
      <c r="D46" s="49" t="s">
        <v>29</v>
      </c>
      <c r="E46" s="53" t="s">
        <v>72</v>
      </c>
      <c r="F46" s="68">
        <v>160</v>
      </c>
      <c r="G46" s="56">
        <v>3</v>
      </c>
      <c r="H46" s="56">
        <v>5.2</v>
      </c>
      <c r="I46" s="59">
        <v>28</v>
      </c>
      <c r="J46" s="78">
        <v>174</v>
      </c>
      <c r="K46" s="50">
        <v>415</v>
      </c>
      <c r="L46" s="78">
        <v>7.62</v>
      </c>
    </row>
    <row r="47" spans="1:12" ht="15">
      <c r="A47" s="23"/>
      <c r="B47" s="15"/>
      <c r="C47" s="11"/>
      <c r="D47" s="50" t="s">
        <v>22</v>
      </c>
      <c r="E47" s="53" t="s">
        <v>73</v>
      </c>
      <c r="F47" s="68">
        <v>200</v>
      </c>
      <c r="G47" s="56">
        <v>0.1</v>
      </c>
      <c r="H47" s="56">
        <v>0</v>
      </c>
      <c r="I47" s="59">
        <v>15</v>
      </c>
      <c r="J47" s="78">
        <v>60</v>
      </c>
      <c r="K47" s="50">
        <v>493</v>
      </c>
      <c r="L47" s="78">
        <v>1.59</v>
      </c>
    </row>
    <row r="48" spans="1:12" ht="15.75" thickBot="1">
      <c r="A48" s="23"/>
      <c r="B48" s="15"/>
      <c r="C48" s="11"/>
      <c r="D48" s="51" t="s">
        <v>23</v>
      </c>
      <c r="E48" s="54" t="s">
        <v>43</v>
      </c>
      <c r="F48" s="69">
        <v>40</v>
      </c>
      <c r="G48" s="57">
        <v>3</v>
      </c>
      <c r="H48" s="57">
        <v>1.2</v>
      </c>
      <c r="I48" s="60">
        <v>20.5</v>
      </c>
      <c r="J48" s="79">
        <v>104</v>
      </c>
      <c r="K48" s="51">
        <v>111</v>
      </c>
      <c r="L48" s="79">
        <v>4.88</v>
      </c>
    </row>
    <row r="49" spans="1:12" ht="15">
      <c r="A49" s="23"/>
      <c r="B49" s="15"/>
      <c r="C49" s="11"/>
      <c r="D49" s="66" t="s">
        <v>44</v>
      </c>
      <c r="E49" s="52" t="s">
        <v>46</v>
      </c>
      <c r="F49" s="55">
        <v>13.5</v>
      </c>
      <c r="G49" s="55">
        <v>2.6</v>
      </c>
      <c r="H49" s="55">
        <v>2.6</v>
      </c>
      <c r="I49" s="58">
        <v>0</v>
      </c>
      <c r="J49" s="78">
        <v>35</v>
      </c>
      <c r="K49" s="61">
        <v>101</v>
      </c>
      <c r="L49" s="78">
        <v>7.54</v>
      </c>
    </row>
    <row r="50" spans="1:12" ht="15">
      <c r="A50" s="23"/>
      <c r="B50" s="15"/>
      <c r="C50" s="11"/>
      <c r="D50" s="50" t="s">
        <v>71</v>
      </c>
      <c r="E50" s="53" t="s">
        <v>59</v>
      </c>
      <c r="F50" s="68">
        <v>140</v>
      </c>
      <c r="G50" s="56">
        <v>0.5</v>
      </c>
      <c r="H50" s="56">
        <v>0.5</v>
      </c>
      <c r="I50" s="59">
        <v>13.7</v>
      </c>
      <c r="J50" s="78">
        <v>66.2</v>
      </c>
      <c r="K50" s="50">
        <v>112</v>
      </c>
      <c r="L50" s="78">
        <v>21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703.5</v>
      </c>
      <c r="G51" s="19">
        <f t="shared" ref="G51:L51" si="9">SUM(G44:G50)</f>
        <v>25.500000000000004</v>
      </c>
      <c r="H51" s="19">
        <f t="shared" si="9"/>
        <v>17.399999999999999</v>
      </c>
      <c r="I51" s="19">
        <f t="shared" si="9"/>
        <v>81.7</v>
      </c>
      <c r="J51" s="19">
        <f t="shared" si="9"/>
        <v>593.20000000000005</v>
      </c>
      <c r="K51" s="25"/>
      <c r="L51" s="19">
        <f t="shared" si="9"/>
        <v>91.28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81" t="s">
        <v>76</v>
      </c>
      <c r="F52" s="80">
        <v>60</v>
      </c>
      <c r="G52" s="78">
        <v>0.8</v>
      </c>
      <c r="H52" s="82">
        <v>6.4</v>
      </c>
      <c r="I52" s="83">
        <v>4</v>
      </c>
      <c r="J52" s="78">
        <v>78</v>
      </c>
      <c r="K52" s="75">
        <v>76</v>
      </c>
      <c r="L52" s="78">
        <v>9.5399999999999991</v>
      </c>
    </row>
    <row r="53" spans="1:12" ht="15">
      <c r="A53" s="23"/>
      <c r="B53" s="15"/>
      <c r="C53" s="11"/>
      <c r="D53" s="7" t="s">
        <v>27</v>
      </c>
      <c r="E53" s="81" t="s">
        <v>77</v>
      </c>
      <c r="F53" s="80">
        <v>200</v>
      </c>
      <c r="G53" s="78">
        <v>1.6</v>
      </c>
      <c r="H53" s="82">
        <v>4.0999999999999996</v>
      </c>
      <c r="I53" s="83">
        <v>11.6</v>
      </c>
      <c r="J53" s="78">
        <v>99.2</v>
      </c>
      <c r="K53" s="76" t="s">
        <v>74</v>
      </c>
      <c r="L53" s="78">
        <v>23.36</v>
      </c>
    </row>
    <row r="54" spans="1:12" ht="15">
      <c r="A54" s="23"/>
      <c r="B54" s="15"/>
      <c r="C54" s="11"/>
      <c r="D54" s="7" t="s">
        <v>28</v>
      </c>
      <c r="E54" s="81" t="s">
        <v>78</v>
      </c>
      <c r="F54" s="80">
        <v>100</v>
      </c>
      <c r="G54" s="78">
        <v>6.8</v>
      </c>
      <c r="H54" s="82">
        <v>6.64</v>
      </c>
      <c r="I54" s="83">
        <v>3.2</v>
      </c>
      <c r="J54" s="78">
        <v>108.4</v>
      </c>
      <c r="K54" s="76" t="s">
        <v>75</v>
      </c>
      <c r="L54" s="78">
        <v>57.51</v>
      </c>
    </row>
    <row r="55" spans="1:12" ht="15">
      <c r="A55" s="23"/>
      <c r="B55" s="15"/>
      <c r="C55" s="11"/>
      <c r="D55" s="7" t="s">
        <v>29</v>
      </c>
      <c r="E55" s="81" t="s">
        <v>79</v>
      </c>
      <c r="F55" s="80">
        <v>150</v>
      </c>
      <c r="G55" s="78">
        <v>3.48</v>
      </c>
      <c r="H55" s="82">
        <v>4.7</v>
      </c>
      <c r="I55" s="83">
        <v>14</v>
      </c>
      <c r="J55" s="78">
        <v>150</v>
      </c>
      <c r="K55" s="76">
        <v>427</v>
      </c>
      <c r="L55" s="78">
        <v>26.78</v>
      </c>
    </row>
    <row r="56" spans="1:12" ht="15">
      <c r="A56" s="23"/>
      <c r="B56" s="15"/>
      <c r="C56" s="11"/>
      <c r="D56" s="7" t="s">
        <v>30</v>
      </c>
      <c r="E56" s="81" t="s">
        <v>80</v>
      </c>
      <c r="F56" s="80">
        <v>200</v>
      </c>
      <c r="G56" s="78">
        <v>1</v>
      </c>
      <c r="H56" s="82">
        <v>0.2</v>
      </c>
      <c r="I56" s="83">
        <v>0.2</v>
      </c>
      <c r="J56" s="78">
        <v>92</v>
      </c>
      <c r="K56" s="76">
        <v>518</v>
      </c>
      <c r="L56" s="78">
        <v>12</v>
      </c>
    </row>
    <row r="57" spans="1:12" ht="15">
      <c r="A57" s="23"/>
      <c r="B57" s="15"/>
      <c r="C57" s="11"/>
      <c r="D57" s="7" t="s">
        <v>31</v>
      </c>
      <c r="E57" s="81" t="s">
        <v>53</v>
      </c>
      <c r="F57" s="80">
        <v>50</v>
      </c>
      <c r="G57" s="78">
        <v>3.8</v>
      </c>
      <c r="H57" s="82">
        <v>0.4</v>
      </c>
      <c r="I57" s="83">
        <v>24.6</v>
      </c>
      <c r="J57" s="78">
        <v>117</v>
      </c>
      <c r="K57" s="76">
        <v>111</v>
      </c>
      <c r="L57" s="78">
        <v>3.1</v>
      </c>
    </row>
    <row r="58" spans="1:12" ht="15">
      <c r="A58" s="23"/>
      <c r="B58" s="15"/>
      <c r="C58" s="11"/>
      <c r="D58" s="7" t="s">
        <v>32</v>
      </c>
      <c r="E58" s="81" t="s">
        <v>54</v>
      </c>
      <c r="F58" s="80">
        <v>40</v>
      </c>
      <c r="G58" s="78">
        <v>2.5</v>
      </c>
      <c r="H58" s="82">
        <v>0.4</v>
      </c>
      <c r="I58" s="83">
        <v>13.2</v>
      </c>
      <c r="J58" s="78">
        <v>69</v>
      </c>
      <c r="K58" s="76">
        <v>109</v>
      </c>
      <c r="L58" s="78">
        <v>2.4</v>
      </c>
    </row>
    <row r="59" spans="1:12" ht="1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:L61" si="10">SUM(G52:G60)</f>
        <v>19.98</v>
      </c>
      <c r="H61" s="19">
        <f t="shared" si="10"/>
        <v>22.839999999999996</v>
      </c>
      <c r="I61" s="19">
        <f t="shared" si="10"/>
        <v>70.8</v>
      </c>
      <c r="J61" s="19">
        <f t="shared" si="10"/>
        <v>713.6</v>
      </c>
      <c r="K61" s="25"/>
      <c r="L61" s="19">
        <f t="shared" si="10"/>
        <v>134.69</v>
      </c>
    </row>
    <row r="62" spans="1:12" ht="15.75" customHeight="1" thickBot="1">
      <c r="A62" s="29">
        <f>A44</f>
        <v>1</v>
      </c>
      <c r="B62" s="30">
        <f>B44</f>
        <v>3</v>
      </c>
      <c r="C62" s="99" t="s">
        <v>4</v>
      </c>
      <c r="D62" s="100"/>
      <c r="E62" s="31"/>
      <c r="F62" s="32">
        <f>F51+F61</f>
        <v>1503.5</v>
      </c>
      <c r="G62" s="32">
        <f t="shared" ref="G62:L62" si="11">G51+G61</f>
        <v>45.480000000000004</v>
      </c>
      <c r="H62" s="32">
        <f t="shared" si="11"/>
        <v>40.239999999999995</v>
      </c>
      <c r="I62" s="32">
        <f t="shared" si="11"/>
        <v>152.5</v>
      </c>
      <c r="J62" s="32">
        <f t="shared" si="11"/>
        <v>1306.8000000000002</v>
      </c>
      <c r="K62" s="32"/>
      <c r="L62" s="32">
        <f t="shared" si="11"/>
        <v>225.97</v>
      </c>
    </row>
    <row r="63" spans="1:12" ht="15">
      <c r="A63" s="20">
        <v>1</v>
      </c>
      <c r="B63" s="21">
        <v>4</v>
      </c>
      <c r="C63" s="22" t="s">
        <v>20</v>
      </c>
      <c r="D63" s="84" t="s">
        <v>21</v>
      </c>
      <c r="E63" s="89" t="s">
        <v>81</v>
      </c>
      <c r="F63" s="77">
        <v>150</v>
      </c>
      <c r="G63" s="77">
        <v>4.5999999999999996</v>
      </c>
      <c r="H63" s="92">
        <v>6</v>
      </c>
      <c r="I63" s="93">
        <v>23.1</v>
      </c>
      <c r="J63" s="77">
        <v>161</v>
      </c>
      <c r="K63" s="91">
        <v>262</v>
      </c>
      <c r="L63" s="77">
        <v>12.21</v>
      </c>
    </row>
    <row r="64" spans="1:12" ht="15">
      <c r="A64" s="23"/>
      <c r="B64" s="15"/>
      <c r="C64" s="11"/>
      <c r="D64" s="85" t="s">
        <v>21</v>
      </c>
      <c r="E64" s="81" t="s">
        <v>82</v>
      </c>
      <c r="F64" s="78">
        <v>50</v>
      </c>
      <c r="G64" s="78">
        <v>8</v>
      </c>
      <c r="H64" s="82">
        <v>6.1</v>
      </c>
      <c r="I64" s="83">
        <v>10.3</v>
      </c>
      <c r="J64" s="78">
        <v>128.6</v>
      </c>
      <c r="K64" s="86">
        <v>321</v>
      </c>
      <c r="L64" s="78">
        <v>24.29</v>
      </c>
    </row>
    <row r="65" spans="1:12" ht="15">
      <c r="A65" s="23"/>
      <c r="B65" s="15"/>
      <c r="C65" s="11"/>
      <c r="D65" s="85" t="s">
        <v>22</v>
      </c>
      <c r="E65" s="81" t="s">
        <v>73</v>
      </c>
      <c r="F65" s="78">
        <v>200</v>
      </c>
      <c r="G65" s="78">
        <v>0.1</v>
      </c>
      <c r="H65" s="82">
        <v>0</v>
      </c>
      <c r="I65" s="83">
        <v>15</v>
      </c>
      <c r="J65" s="78">
        <v>60</v>
      </c>
      <c r="K65" s="86">
        <v>493</v>
      </c>
      <c r="L65" s="78">
        <v>1.59</v>
      </c>
    </row>
    <row r="66" spans="1:12" ht="15">
      <c r="A66" s="23"/>
      <c r="B66" s="15"/>
      <c r="C66" s="11"/>
      <c r="D66" s="86" t="s">
        <v>23</v>
      </c>
      <c r="E66" s="81" t="s">
        <v>43</v>
      </c>
      <c r="F66" s="78">
        <v>40</v>
      </c>
      <c r="G66" s="78">
        <v>3</v>
      </c>
      <c r="H66" s="82">
        <v>1.2</v>
      </c>
      <c r="I66" s="83">
        <v>20.5</v>
      </c>
      <c r="J66" s="78">
        <v>104</v>
      </c>
      <c r="K66" s="86">
        <v>111</v>
      </c>
      <c r="L66" s="78">
        <v>4.88</v>
      </c>
    </row>
    <row r="67" spans="1:12" ht="15.75" thickBot="1">
      <c r="A67" s="23"/>
      <c r="B67" s="15"/>
      <c r="C67" s="11"/>
      <c r="D67" s="87" t="s">
        <v>83</v>
      </c>
      <c r="E67" s="90" t="s">
        <v>84</v>
      </c>
      <c r="F67" s="79">
        <v>5</v>
      </c>
      <c r="G67" s="79">
        <v>0</v>
      </c>
      <c r="H67" s="94">
        <v>4.0999999999999996</v>
      </c>
      <c r="I67" s="95">
        <v>0</v>
      </c>
      <c r="J67" s="79">
        <v>37</v>
      </c>
      <c r="K67" s="87">
        <v>105</v>
      </c>
      <c r="L67" s="79">
        <v>4.5999999999999996</v>
      </c>
    </row>
    <row r="68" spans="1:12" ht="15">
      <c r="A68" s="23"/>
      <c r="B68" s="15"/>
      <c r="C68" s="11"/>
      <c r="D68" s="88" t="s">
        <v>85</v>
      </c>
      <c r="E68" s="81" t="s">
        <v>45</v>
      </c>
      <c r="F68" s="78">
        <v>200</v>
      </c>
      <c r="G68" s="78">
        <v>5.8</v>
      </c>
      <c r="H68" s="82">
        <v>5</v>
      </c>
      <c r="I68" s="83">
        <v>8</v>
      </c>
      <c r="J68" s="78">
        <v>100</v>
      </c>
      <c r="K68" s="86">
        <v>516</v>
      </c>
      <c r="L68" s="78">
        <v>28.84</v>
      </c>
    </row>
    <row r="69" spans="1:12" ht="15">
      <c r="A69" s="23"/>
      <c r="B69" s="15"/>
      <c r="C69" s="11"/>
      <c r="D69" s="86" t="s">
        <v>71</v>
      </c>
      <c r="E69" s="81" t="s">
        <v>59</v>
      </c>
      <c r="F69" s="78">
        <v>140</v>
      </c>
      <c r="G69" s="78">
        <v>0.5</v>
      </c>
      <c r="H69" s="82">
        <v>0.5</v>
      </c>
      <c r="I69" s="83">
        <v>13.7</v>
      </c>
      <c r="J69" s="78">
        <v>66</v>
      </c>
      <c r="K69" s="86">
        <v>112</v>
      </c>
      <c r="L69" s="78">
        <v>13.59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785</v>
      </c>
      <c r="G70" s="19">
        <f t="shared" ref="G70:L70" si="12">SUM(G63:G69)</f>
        <v>22</v>
      </c>
      <c r="H70" s="19">
        <f t="shared" si="12"/>
        <v>22.9</v>
      </c>
      <c r="I70" s="19">
        <f t="shared" si="12"/>
        <v>90.600000000000009</v>
      </c>
      <c r="J70" s="19">
        <f t="shared" si="12"/>
        <v>656.6</v>
      </c>
      <c r="K70" s="25"/>
      <c r="L70" s="19">
        <f t="shared" si="12"/>
        <v>90.000000000000014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81" t="s">
        <v>86</v>
      </c>
      <c r="F71" s="78">
        <v>60</v>
      </c>
      <c r="G71" s="78">
        <v>1.1000000000000001</v>
      </c>
      <c r="H71" s="82">
        <v>6.1</v>
      </c>
      <c r="I71" s="83">
        <v>3.5</v>
      </c>
      <c r="J71" s="78">
        <v>73.2</v>
      </c>
      <c r="K71" s="96">
        <v>61</v>
      </c>
      <c r="L71" s="78">
        <v>15.57</v>
      </c>
    </row>
    <row r="72" spans="1:12" ht="15">
      <c r="A72" s="23"/>
      <c r="B72" s="15"/>
      <c r="C72" s="11"/>
      <c r="D72" s="7" t="s">
        <v>27</v>
      </c>
      <c r="E72" s="81" t="s">
        <v>87</v>
      </c>
      <c r="F72" s="78">
        <v>200</v>
      </c>
      <c r="G72" s="78">
        <v>1.4</v>
      </c>
      <c r="H72" s="82">
        <v>4</v>
      </c>
      <c r="I72" s="83">
        <v>8.5</v>
      </c>
      <c r="J72" s="78">
        <v>76</v>
      </c>
      <c r="K72" s="96" t="s">
        <v>90</v>
      </c>
      <c r="L72" s="78">
        <v>13.93</v>
      </c>
    </row>
    <row r="73" spans="1:12" ht="15">
      <c r="A73" s="23"/>
      <c r="B73" s="15"/>
      <c r="C73" s="11"/>
      <c r="D73" s="7" t="s">
        <v>28</v>
      </c>
      <c r="E73" s="81" t="s">
        <v>88</v>
      </c>
      <c r="F73" s="78">
        <v>230</v>
      </c>
      <c r="G73" s="78">
        <v>18</v>
      </c>
      <c r="H73" s="82">
        <v>20</v>
      </c>
      <c r="I73" s="83">
        <v>23.9</v>
      </c>
      <c r="J73" s="78">
        <v>285.2</v>
      </c>
      <c r="K73" s="96">
        <v>379</v>
      </c>
      <c r="L73" s="78">
        <v>89.93</v>
      </c>
    </row>
    <row r="74" spans="1:12" ht="15">
      <c r="A74" s="23"/>
      <c r="B74" s="15"/>
      <c r="C74" s="11"/>
      <c r="D74" s="7" t="s">
        <v>30</v>
      </c>
      <c r="E74" s="81" t="s">
        <v>89</v>
      </c>
      <c r="F74" s="78">
        <v>200</v>
      </c>
      <c r="G74" s="78">
        <v>0.5</v>
      </c>
      <c r="H74" s="82">
        <v>0</v>
      </c>
      <c r="I74" s="83">
        <v>27</v>
      </c>
      <c r="J74" s="78">
        <v>110</v>
      </c>
      <c r="K74" s="96">
        <v>508</v>
      </c>
      <c r="L74" s="78">
        <v>6.67</v>
      </c>
    </row>
    <row r="75" spans="1:12" ht="15">
      <c r="A75" s="23"/>
      <c r="B75" s="15"/>
      <c r="C75" s="11"/>
      <c r="D75" s="7" t="s">
        <v>31</v>
      </c>
      <c r="E75" s="81" t="s">
        <v>53</v>
      </c>
      <c r="F75" s="78">
        <v>50</v>
      </c>
      <c r="G75" s="78">
        <v>3.8</v>
      </c>
      <c r="H75" s="82">
        <v>0.4</v>
      </c>
      <c r="I75" s="83">
        <v>24.6</v>
      </c>
      <c r="J75" s="78">
        <v>117</v>
      </c>
      <c r="K75" s="96">
        <v>108</v>
      </c>
      <c r="L75" s="78">
        <v>4.45</v>
      </c>
    </row>
    <row r="76" spans="1:12" ht="15">
      <c r="A76" s="23"/>
      <c r="B76" s="15"/>
      <c r="C76" s="11"/>
      <c r="D76" s="7" t="s">
        <v>32</v>
      </c>
      <c r="E76" s="81" t="s">
        <v>54</v>
      </c>
      <c r="F76" s="78">
        <v>50</v>
      </c>
      <c r="G76" s="78">
        <v>3.3</v>
      </c>
      <c r="H76" s="82">
        <v>0.6</v>
      </c>
      <c r="I76" s="83">
        <v>16.7</v>
      </c>
      <c r="J76" s="78">
        <v>87</v>
      </c>
      <c r="K76" s="96">
        <v>109</v>
      </c>
      <c r="L76" s="78">
        <v>4.45</v>
      </c>
    </row>
    <row r="77" spans="1:12" ht="15">
      <c r="A77" s="23"/>
      <c r="B77" s="15"/>
      <c r="C77" s="11"/>
      <c r="D77" s="6"/>
      <c r="E77" s="39"/>
      <c r="F77" s="40"/>
      <c r="G77" s="40"/>
      <c r="H77" s="40"/>
      <c r="I77" s="40"/>
      <c r="J77" s="40"/>
      <c r="K77" s="41"/>
      <c r="L77" s="40"/>
    </row>
    <row r="78" spans="1:12" ht="1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4"/>
      <c r="B79" s="17"/>
      <c r="C79" s="8"/>
      <c r="D79" s="18" t="s">
        <v>33</v>
      </c>
      <c r="E79" s="9"/>
      <c r="F79" s="19">
        <f>SUM(F71:F78)</f>
        <v>790</v>
      </c>
      <c r="G79" s="19">
        <f t="shared" ref="G79:L79" si="13">SUM(G71:G78)</f>
        <v>28.1</v>
      </c>
      <c r="H79" s="19">
        <f t="shared" si="13"/>
        <v>31.1</v>
      </c>
      <c r="I79" s="19">
        <f t="shared" si="13"/>
        <v>104.2</v>
      </c>
      <c r="J79" s="19">
        <f t="shared" si="13"/>
        <v>748.4</v>
      </c>
      <c r="K79" s="25"/>
      <c r="L79" s="19">
        <f t="shared" si="13"/>
        <v>135</v>
      </c>
    </row>
    <row r="80" spans="1:12" ht="15.75" customHeight="1" thickBot="1">
      <c r="A80" s="29">
        <f>A63</f>
        <v>1</v>
      </c>
      <c r="B80" s="30">
        <f>B63</f>
        <v>4</v>
      </c>
      <c r="C80" s="99" t="s">
        <v>4</v>
      </c>
      <c r="D80" s="100"/>
      <c r="E80" s="31"/>
      <c r="F80" s="32">
        <f>F70+F79</f>
        <v>1575</v>
      </c>
      <c r="G80" s="32">
        <f>G70+G79</f>
        <v>50.1</v>
      </c>
      <c r="H80" s="32">
        <f>H70+H79</f>
        <v>54</v>
      </c>
      <c r="I80" s="32">
        <f>I70+I79</f>
        <v>194.8</v>
      </c>
      <c r="J80" s="32">
        <f>J70+J79</f>
        <v>1405</v>
      </c>
      <c r="K80" s="32"/>
      <c r="L80" s="32">
        <f>L70+L79</f>
        <v>225</v>
      </c>
    </row>
    <row r="81" spans="1:12" ht="15">
      <c r="A81" s="20">
        <v>1</v>
      </c>
      <c r="B81" s="21">
        <v>5</v>
      </c>
      <c r="C81" s="22" t="s">
        <v>20</v>
      </c>
      <c r="D81" s="5" t="s">
        <v>21</v>
      </c>
      <c r="E81" s="89" t="s">
        <v>91</v>
      </c>
      <c r="F81" s="92">
        <v>50</v>
      </c>
      <c r="G81" s="77">
        <v>0.4</v>
      </c>
      <c r="H81" s="92">
        <v>0.1</v>
      </c>
      <c r="I81" s="93">
        <v>1.3</v>
      </c>
      <c r="J81" s="77">
        <v>7</v>
      </c>
      <c r="K81" s="91">
        <v>106</v>
      </c>
      <c r="L81" s="77">
        <v>10.17</v>
      </c>
    </row>
    <row r="82" spans="1:12" ht="15">
      <c r="A82" s="23"/>
      <c r="B82" s="15"/>
      <c r="C82" s="11"/>
      <c r="D82" s="6"/>
      <c r="E82" s="81" t="s">
        <v>92</v>
      </c>
      <c r="F82" s="82">
        <v>150</v>
      </c>
      <c r="G82" s="78">
        <v>11.3</v>
      </c>
      <c r="H82" s="82">
        <v>11.1</v>
      </c>
      <c r="I82" s="83">
        <v>29.5</v>
      </c>
      <c r="J82" s="78">
        <v>294.89999999999998</v>
      </c>
      <c r="K82" s="86">
        <v>370</v>
      </c>
      <c r="L82" s="78">
        <v>50.99</v>
      </c>
    </row>
    <row r="83" spans="1:12" ht="15">
      <c r="A83" s="23"/>
      <c r="B83" s="15"/>
      <c r="C83" s="11"/>
      <c r="D83" s="7" t="s">
        <v>22</v>
      </c>
      <c r="E83" s="81" t="s">
        <v>93</v>
      </c>
      <c r="F83" s="82">
        <v>200</v>
      </c>
      <c r="G83" s="78">
        <v>3.2</v>
      </c>
      <c r="H83" s="82">
        <v>2.7</v>
      </c>
      <c r="I83" s="83">
        <v>15.9</v>
      </c>
      <c r="J83" s="78">
        <v>79</v>
      </c>
      <c r="K83" s="86">
        <v>501</v>
      </c>
      <c r="L83" s="78">
        <v>13.65</v>
      </c>
    </row>
    <row r="84" spans="1:12" ht="15">
      <c r="A84" s="23"/>
      <c r="B84" s="15"/>
      <c r="C84" s="11"/>
      <c r="D84" s="7" t="s">
        <v>23</v>
      </c>
      <c r="E84" s="81" t="s">
        <v>43</v>
      </c>
      <c r="F84" s="82">
        <v>40</v>
      </c>
      <c r="G84" s="78">
        <v>3</v>
      </c>
      <c r="H84" s="82">
        <v>1.2</v>
      </c>
      <c r="I84" s="83">
        <v>20.5</v>
      </c>
      <c r="J84" s="78">
        <v>104</v>
      </c>
      <c r="K84" s="86">
        <v>11</v>
      </c>
      <c r="L84" s="78">
        <v>4.88</v>
      </c>
    </row>
    <row r="85" spans="1:12" ht="15.75" thickBot="1">
      <c r="A85" s="23"/>
      <c r="B85" s="15"/>
      <c r="C85" s="11"/>
      <c r="D85" s="7" t="s">
        <v>24</v>
      </c>
      <c r="E85" s="90" t="s">
        <v>59</v>
      </c>
      <c r="F85" s="94">
        <v>140</v>
      </c>
      <c r="G85" s="79">
        <v>0.5</v>
      </c>
      <c r="H85" s="94">
        <v>0.5</v>
      </c>
      <c r="I85" s="95">
        <v>13.7</v>
      </c>
      <c r="J85" s="79">
        <v>66.2</v>
      </c>
      <c r="K85" s="87">
        <v>112</v>
      </c>
      <c r="L85" s="79">
        <v>10.31</v>
      </c>
    </row>
    <row r="86" spans="1:12" ht="15">
      <c r="A86" s="23"/>
      <c r="B86" s="15"/>
      <c r="C86" s="11"/>
      <c r="D86" s="6"/>
      <c r="E86" s="39"/>
      <c r="F86" s="40"/>
      <c r="G86" s="40"/>
      <c r="H86" s="40"/>
      <c r="I86" s="40"/>
      <c r="J86" s="40"/>
      <c r="K86" s="41"/>
      <c r="L86" s="40"/>
    </row>
    <row r="87" spans="1:12" ht="1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>
      <c r="A88" s="24"/>
      <c r="B88" s="17"/>
      <c r="C88" s="8"/>
      <c r="D88" s="18" t="s">
        <v>33</v>
      </c>
      <c r="E88" s="9"/>
      <c r="F88" s="19">
        <f>SUM(F81:F87)</f>
        <v>580</v>
      </c>
      <c r="G88" s="19">
        <f t="shared" ref="G88:L88" si="14">SUM(G81:G87)</f>
        <v>18.400000000000002</v>
      </c>
      <c r="H88" s="19">
        <f t="shared" si="14"/>
        <v>15.599999999999998</v>
      </c>
      <c r="I88" s="19">
        <f t="shared" si="14"/>
        <v>80.900000000000006</v>
      </c>
      <c r="J88" s="19">
        <f t="shared" si="14"/>
        <v>551.1</v>
      </c>
      <c r="K88" s="25"/>
      <c r="L88" s="19">
        <f t="shared" si="14"/>
        <v>90</v>
      </c>
    </row>
    <row r="89" spans="1:12" ht="15">
      <c r="A89" s="26">
        <f>A81</f>
        <v>1</v>
      </c>
      <c r="B89" s="13">
        <f>B81</f>
        <v>5</v>
      </c>
      <c r="C89" s="10" t="s">
        <v>25</v>
      </c>
      <c r="D89" s="7" t="s">
        <v>26</v>
      </c>
      <c r="E89" s="81" t="s">
        <v>96</v>
      </c>
      <c r="F89" s="82">
        <v>60</v>
      </c>
      <c r="G89" s="78">
        <v>0.7</v>
      </c>
      <c r="H89" s="82">
        <v>6.2</v>
      </c>
      <c r="I89" s="83">
        <v>3.9</v>
      </c>
      <c r="J89" s="78">
        <v>74.400000000000006</v>
      </c>
      <c r="K89" s="96">
        <v>53</v>
      </c>
      <c r="L89" s="78">
        <v>24.48</v>
      </c>
    </row>
    <row r="90" spans="1:12" ht="15">
      <c r="A90" s="23"/>
      <c r="B90" s="15"/>
      <c r="C90" s="11"/>
      <c r="D90" s="7" t="s">
        <v>27</v>
      </c>
      <c r="E90" s="81" t="s">
        <v>97</v>
      </c>
      <c r="F90" s="82">
        <v>250</v>
      </c>
      <c r="G90" s="78">
        <v>2.2000000000000002</v>
      </c>
      <c r="H90" s="82">
        <v>3.2</v>
      </c>
      <c r="I90" s="83">
        <v>11.7</v>
      </c>
      <c r="J90" s="78">
        <v>168.6</v>
      </c>
      <c r="K90" s="96" t="s">
        <v>94</v>
      </c>
      <c r="L90" s="78">
        <v>84.4</v>
      </c>
    </row>
    <row r="91" spans="1:12" ht="15">
      <c r="A91" s="23"/>
      <c r="B91" s="15"/>
      <c r="C91" s="11"/>
      <c r="D91" s="7" t="s">
        <v>28</v>
      </c>
      <c r="E91" s="81" t="s">
        <v>98</v>
      </c>
      <c r="F91" s="82">
        <v>240</v>
      </c>
      <c r="G91" s="78">
        <v>16</v>
      </c>
      <c r="H91" s="82">
        <v>8.9</v>
      </c>
      <c r="I91" s="83">
        <v>24</v>
      </c>
      <c r="J91" s="78">
        <v>303.5</v>
      </c>
      <c r="K91" s="96" t="s">
        <v>95</v>
      </c>
      <c r="L91" s="78">
        <v>67.099999999999994</v>
      </c>
    </row>
    <row r="92" spans="1:12" ht="15">
      <c r="A92" s="23"/>
      <c r="B92" s="15"/>
      <c r="C92" s="11"/>
      <c r="D92" s="7" t="s">
        <v>30</v>
      </c>
      <c r="E92" s="81" t="s">
        <v>80</v>
      </c>
      <c r="F92" s="82">
        <v>200</v>
      </c>
      <c r="G92" s="78">
        <v>1</v>
      </c>
      <c r="H92" s="82">
        <v>0</v>
      </c>
      <c r="I92" s="83">
        <v>0.2</v>
      </c>
      <c r="J92" s="78">
        <v>110</v>
      </c>
      <c r="K92" s="96">
        <v>518</v>
      </c>
      <c r="L92" s="78">
        <v>12</v>
      </c>
    </row>
    <row r="93" spans="1:12" ht="15">
      <c r="A93" s="23"/>
      <c r="B93" s="15"/>
      <c r="C93" s="11"/>
      <c r="D93" s="7" t="s">
        <v>31</v>
      </c>
      <c r="E93" s="81" t="s">
        <v>53</v>
      </c>
      <c r="F93" s="82">
        <v>50</v>
      </c>
      <c r="G93" s="78">
        <v>3.8</v>
      </c>
      <c r="H93" s="82">
        <v>0.4</v>
      </c>
      <c r="I93" s="83">
        <v>24.6</v>
      </c>
      <c r="J93" s="78">
        <v>117.5</v>
      </c>
      <c r="K93" s="96">
        <v>108</v>
      </c>
      <c r="L93" s="78">
        <v>4.45</v>
      </c>
    </row>
    <row r="94" spans="1:12" ht="15">
      <c r="A94" s="23"/>
      <c r="B94" s="15"/>
      <c r="C94" s="11"/>
      <c r="D94" s="7" t="s">
        <v>32</v>
      </c>
      <c r="E94" s="81" t="s">
        <v>54</v>
      </c>
      <c r="F94" s="82">
        <v>50</v>
      </c>
      <c r="G94" s="78">
        <v>3.3</v>
      </c>
      <c r="H94" s="82">
        <v>0.6</v>
      </c>
      <c r="I94" s="83">
        <v>16.7</v>
      </c>
      <c r="J94" s="78">
        <v>87</v>
      </c>
      <c r="K94" s="96">
        <v>109</v>
      </c>
      <c r="L94" s="78">
        <v>4.45</v>
      </c>
    </row>
    <row r="95" spans="1:12" ht="15">
      <c r="A95" s="23"/>
      <c r="B95" s="15"/>
      <c r="C95" s="11"/>
      <c r="D95" s="6"/>
      <c r="E95" s="39"/>
      <c r="F95" s="40"/>
      <c r="G95" s="40"/>
      <c r="H95" s="40"/>
      <c r="I95" s="40"/>
      <c r="J95" s="40"/>
      <c r="K95" s="41"/>
      <c r="L95" s="40"/>
    </row>
    <row r="96" spans="1:12" ht="15">
      <c r="A96" s="23"/>
      <c r="B96" s="15"/>
      <c r="C96" s="11"/>
      <c r="D96" s="6"/>
      <c r="E96" s="39"/>
      <c r="F96" s="40"/>
      <c r="G96" s="40"/>
      <c r="H96" s="40"/>
      <c r="I96" s="40"/>
      <c r="J96" s="40"/>
      <c r="K96" s="41"/>
      <c r="L96" s="40"/>
    </row>
    <row r="97" spans="1:12" ht="15">
      <c r="A97" s="24"/>
      <c r="B97" s="17"/>
      <c r="C97" s="8"/>
      <c r="D97" s="18" t="s">
        <v>33</v>
      </c>
      <c r="E97" s="9"/>
      <c r="F97" s="19">
        <f>SUM(F89:F96)</f>
        <v>850</v>
      </c>
      <c r="G97" s="19">
        <f t="shared" ref="G97:L97" si="15">SUM(G89:G96)</f>
        <v>27</v>
      </c>
      <c r="H97" s="19">
        <f t="shared" si="15"/>
        <v>19.3</v>
      </c>
      <c r="I97" s="19">
        <f t="shared" si="15"/>
        <v>81.100000000000009</v>
      </c>
      <c r="J97" s="19">
        <f t="shared" si="15"/>
        <v>861</v>
      </c>
      <c r="K97" s="25"/>
      <c r="L97" s="19">
        <f t="shared" si="15"/>
        <v>196.88</v>
      </c>
    </row>
    <row r="98" spans="1:12" ht="15.75" customHeight="1" thickBot="1">
      <c r="A98" s="29">
        <f>A81</f>
        <v>1</v>
      </c>
      <c r="B98" s="30">
        <f>B81</f>
        <v>5</v>
      </c>
      <c r="C98" s="99" t="s">
        <v>4</v>
      </c>
      <c r="D98" s="100"/>
      <c r="E98" s="31"/>
      <c r="F98" s="32">
        <f>F88+F97</f>
        <v>1430</v>
      </c>
      <c r="G98" s="32">
        <f>G88+G97</f>
        <v>45.400000000000006</v>
      </c>
      <c r="H98" s="32">
        <f>H88+H97</f>
        <v>34.9</v>
      </c>
      <c r="I98" s="32">
        <f>I88+I97</f>
        <v>162</v>
      </c>
      <c r="J98" s="32">
        <f>J88+J97</f>
        <v>1412.1</v>
      </c>
      <c r="K98" s="32"/>
      <c r="L98" s="32">
        <f>L88+L97</f>
        <v>286.88</v>
      </c>
    </row>
    <row r="99" spans="1:12" ht="15">
      <c r="A99" s="20">
        <v>2</v>
      </c>
      <c r="B99" s="21">
        <v>6</v>
      </c>
      <c r="C99" s="22" t="s">
        <v>20</v>
      </c>
      <c r="D99" s="84" t="s">
        <v>21</v>
      </c>
      <c r="E99" s="89" t="s">
        <v>99</v>
      </c>
      <c r="F99" s="92">
        <v>150</v>
      </c>
      <c r="G99" s="77">
        <v>5.8</v>
      </c>
      <c r="H99" s="92">
        <v>7.1</v>
      </c>
      <c r="I99" s="93">
        <v>26.8</v>
      </c>
      <c r="J99" s="77">
        <v>212</v>
      </c>
      <c r="K99" s="91">
        <v>267</v>
      </c>
      <c r="L99" s="77">
        <v>24.31</v>
      </c>
    </row>
    <row r="100" spans="1:12" ht="15">
      <c r="A100" s="23"/>
      <c r="B100" s="15"/>
      <c r="C100" s="11"/>
      <c r="D100" s="85" t="s">
        <v>22</v>
      </c>
      <c r="E100" s="81" t="s">
        <v>42</v>
      </c>
      <c r="F100" s="82">
        <v>200</v>
      </c>
      <c r="G100" s="78">
        <v>1.5</v>
      </c>
      <c r="H100" s="82">
        <v>1.3</v>
      </c>
      <c r="I100" s="83">
        <v>15.9</v>
      </c>
      <c r="J100" s="78">
        <v>81</v>
      </c>
      <c r="K100" s="86">
        <v>495</v>
      </c>
      <c r="L100" s="78">
        <v>9.59</v>
      </c>
    </row>
    <row r="101" spans="1:12" ht="15">
      <c r="A101" s="23"/>
      <c r="B101" s="15"/>
      <c r="C101" s="11"/>
      <c r="D101" s="85" t="s">
        <v>23</v>
      </c>
      <c r="E101" s="81" t="s">
        <v>100</v>
      </c>
      <c r="F101" s="82">
        <v>40</v>
      </c>
      <c r="G101" s="78">
        <v>3</v>
      </c>
      <c r="H101" s="82">
        <v>1.2</v>
      </c>
      <c r="I101" s="83">
        <v>20.5</v>
      </c>
      <c r="J101" s="78">
        <v>104</v>
      </c>
      <c r="K101" s="86">
        <v>111</v>
      </c>
      <c r="L101" s="78">
        <v>4.88</v>
      </c>
    </row>
    <row r="102" spans="1:12" ht="15">
      <c r="A102" s="23"/>
      <c r="B102" s="15"/>
      <c r="C102" s="11"/>
      <c r="D102" s="86" t="s">
        <v>44</v>
      </c>
      <c r="E102" s="81" t="s">
        <v>46</v>
      </c>
      <c r="F102" s="82">
        <v>13.5</v>
      </c>
      <c r="G102" s="78">
        <v>2.6</v>
      </c>
      <c r="H102" s="82">
        <v>2.6</v>
      </c>
      <c r="I102" s="83">
        <v>0</v>
      </c>
      <c r="J102" s="78">
        <v>35</v>
      </c>
      <c r="K102" s="86">
        <v>101</v>
      </c>
      <c r="L102" s="78">
        <v>7.54</v>
      </c>
    </row>
    <row r="103" spans="1:12" ht="15.75" thickBot="1">
      <c r="A103" s="23"/>
      <c r="B103" s="15"/>
      <c r="C103" s="11"/>
      <c r="D103" s="87" t="s">
        <v>102</v>
      </c>
      <c r="E103" s="90" t="s">
        <v>101</v>
      </c>
      <c r="F103" s="94">
        <v>40</v>
      </c>
      <c r="G103" s="79">
        <v>2.5</v>
      </c>
      <c r="H103" s="94">
        <v>2.2999999999999998</v>
      </c>
      <c r="I103" s="95">
        <v>0.15</v>
      </c>
      <c r="J103" s="79">
        <v>31.5</v>
      </c>
      <c r="K103" s="87">
        <v>300</v>
      </c>
      <c r="L103" s="79">
        <v>11</v>
      </c>
    </row>
    <row r="104" spans="1:12" ht="15">
      <c r="A104" s="23"/>
      <c r="B104" s="15"/>
      <c r="C104" s="11"/>
      <c r="D104" s="88" t="s">
        <v>45</v>
      </c>
      <c r="E104" s="81" t="s">
        <v>45</v>
      </c>
      <c r="F104" s="82">
        <v>200</v>
      </c>
      <c r="G104" s="78">
        <v>5.8</v>
      </c>
      <c r="H104" s="82">
        <v>5</v>
      </c>
      <c r="I104" s="83">
        <v>8</v>
      </c>
      <c r="J104" s="78">
        <v>100</v>
      </c>
      <c r="K104" s="86">
        <v>516</v>
      </c>
      <c r="L104" s="78">
        <v>43.68</v>
      </c>
    </row>
    <row r="105" spans="1:12" ht="15">
      <c r="A105" s="23"/>
      <c r="B105" s="15"/>
      <c r="C105" s="11"/>
      <c r="D105" s="6"/>
      <c r="E105" s="39"/>
      <c r="F105" s="40"/>
      <c r="G105" s="40"/>
      <c r="H105" s="40"/>
      <c r="I105" s="40"/>
      <c r="J105" s="40"/>
      <c r="K105" s="41"/>
      <c r="L105" s="40"/>
    </row>
    <row r="106" spans="1:12" ht="15">
      <c r="A106" s="24"/>
      <c r="B106" s="17"/>
      <c r="C106" s="8"/>
      <c r="D106" s="18" t="s">
        <v>33</v>
      </c>
      <c r="E106" s="9"/>
      <c r="F106" s="19">
        <f>SUM(F99:F105)</f>
        <v>643.5</v>
      </c>
      <c r="G106" s="19">
        <f t="shared" ref="G106:J106" si="16">SUM(G99:G105)</f>
        <v>21.2</v>
      </c>
      <c r="H106" s="19">
        <f t="shared" si="16"/>
        <v>19.5</v>
      </c>
      <c r="I106" s="19">
        <f t="shared" si="16"/>
        <v>71.349999999999994</v>
      </c>
      <c r="J106" s="19">
        <f t="shared" si="16"/>
        <v>563.5</v>
      </c>
      <c r="K106" s="25"/>
      <c r="L106" s="19">
        <f t="shared" ref="L106" si="17">SUM(L99:L105)</f>
        <v>101</v>
      </c>
    </row>
    <row r="107" spans="1:12" ht="15">
      <c r="A107" s="26">
        <f>A99</f>
        <v>2</v>
      </c>
      <c r="B107" s="13">
        <f>B99</f>
        <v>6</v>
      </c>
      <c r="C107" s="10" t="s">
        <v>25</v>
      </c>
      <c r="D107" s="7" t="s">
        <v>26</v>
      </c>
      <c r="E107" s="81" t="s">
        <v>103</v>
      </c>
      <c r="F107" s="82">
        <v>60</v>
      </c>
      <c r="G107" s="78">
        <v>1.6</v>
      </c>
      <c r="H107" s="82">
        <v>4.2</v>
      </c>
      <c r="I107" s="83">
        <v>5.4</v>
      </c>
      <c r="J107" s="78">
        <v>66.599999999999994</v>
      </c>
      <c r="K107" s="86">
        <v>69</v>
      </c>
      <c r="L107" s="78">
        <v>8.2200000000000006</v>
      </c>
    </row>
    <row r="108" spans="1:12" ht="15">
      <c r="A108" s="23"/>
      <c r="B108" s="15"/>
      <c r="C108" s="11"/>
      <c r="D108" s="7" t="s">
        <v>27</v>
      </c>
      <c r="E108" s="81" t="s">
        <v>104</v>
      </c>
      <c r="F108" s="82">
        <v>200</v>
      </c>
      <c r="G108" s="78">
        <v>7.3</v>
      </c>
      <c r="H108" s="82">
        <v>5.7</v>
      </c>
      <c r="I108" s="83">
        <v>12.8</v>
      </c>
      <c r="J108" s="78">
        <v>133</v>
      </c>
      <c r="K108" s="86">
        <v>153</v>
      </c>
      <c r="L108" s="78">
        <v>33.380000000000003</v>
      </c>
    </row>
    <row r="109" spans="1:12" ht="15">
      <c r="A109" s="23"/>
      <c r="B109" s="15"/>
      <c r="C109" s="11"/>
      <c r="D109" s="7" t="s">
        <v>28</v>
      </c>
      <c r="E109" s="81" t="s">
        <v>105</v>
      </c>
      <c r="F109" s="82">
        <v>190</v>
      </c>
      <c r="G109" s="78">
        <v>12.4</v>
      </c>
      <c r="H109" s="82">
        <v>12.2</v>
      </c>
      <c r="I109" s="83">
        <v>10</v>
      </c>
      <c r="J109" s="78">
        <v>255</v>
      </c>
      <c r="K109" s="86">
        <v>381</v>
      </c>
      <c r="L109" s="78">
        <v>46.84</v>
      </c>
    </row>
    <row r="110" spans="1:12" ht="15">
      <c r="A110" s="23"/>
      <c r="B110" s="15"/>
      <c r="C110" s="11"/>
      <c r="D110" s="7" t="s">
        <v>29</v>
      </c>
      <c r="E110" s="81" t="s">
        <v>106</v>
      </c>
      <c r="F110" s="82">
        <v>150</v>
      </c>
      <c r="G110" s="78">
        <v>2.7</v>
      </c>
      <c r="H110" s="82">
        <v>8</v>
      </c>
      <c r="I110" s="83">
        <v>12.6</v>
      </c>
      <c r="J110" s="78">
        <v>133</v>
      </c>
      <c r="K110" s="96" t="s">
        <v>108</v>
      </c>
      <c r="L110" s="78">
        <v>30.99</v>
      </c>
    </row>
    <row r="111" spans="1:12" ht="15">
      <c r="A111" s="23"/>
      <c r="B111" s="15"/>
      <c r="C111" s="11"/>
      <c r="D111" s="7" t="s">
        <v>30</v>
      </c>
      <c r="E111" s="81" t="s">
        <v>107</v>
      </c>
      <c r="F111" s="82">
        <v>200</v>
      </c>
      <c r="G111" s="78">
        <v>0.3</v>
      </c>
      <c r="H111" s="82">
        <v>0.1</v>
      </c>
      <c r="I111" s="83">
        <v>17.2</v>
      </c>
      <c r="J111" s="78">
        <v>71</v>
      </c>
      <c r="K111" s="86">
        <v>511</v>
      </c>
      <c r="L111" s="78">
        <v>6.67</v>
      </c>
    </row>
    <row r="112" spans="1:12" ht="15">
      <c r="A112" s="23"/>
      <c r="B112" s="15"/>
      <c r="C112" s="11"/>
      <c r="D112" s="7" t="s">
        <v>31</v>
      </c>
      <c r="E112" s="81" t="s">
        <v>53</v>
      </c>
      <c r="F112" s="82">
        <v>50</v>
      </c>
      <c r="G112" s="78">
        <v>3.8</v>
      </c>
      <c r="H112" s="82">
        <v>0.4</v>
      </c>
      <c r="I112" s="83">
        <v>24.6</v>
      </c>
      <c r="J112" s="78">
        <v>117</v>
      </c>
      <c r="K112" s="86">
        <v>108</v>
      </c>
      <c r="L112" s="78">
        <v>4.45</v>
      </c>
    </row>
    <row r="113" spans="1:12" ht="15">
      <c r="A113" s="23"/>
      <c r="B113" s="15"/>
      <c r="C113" s="11"/>
      <c r="D113" s="7" t="s">
        <v>32</v>
      </c>
      <c r="E113" s="81" t="s">
        <v>54</v>
      </c>
      <c r="F113" s="82">
        <v>50</v>
      </c>
      <c r="G113" s="78">
        <v>3.3</v>
      </c>
      <c r="H113" s="82">
        <v>0.6</v>
      </c>
      <c r="I113" s="83">
        <v>16.7</v>
      </c>
      <c r="J113" s="78">
        <v>87</v>
      </c>
      <c r="K113" s="86">
        <v>109</v>
      </c>
      <c r="L113" s="78">
        <v>4.45</v>
      </c>
    </row>
    <row r="114" spans="1:12" ht="15">
      <c r="A114" s="23"/>
      <c r="B114" s="15"/>
      <c r="C114" s="11"/>
      <c r="D114" s="6"/>
      <c r="E114" s="39"/>
      <c r="F114" s="40"/>
      <c r="G114" s="40"/>
      <c r="H114" s="40"/>
      <c r="I114" s="40"/>
      <c r="J114" s="40"/>
      <c r="K114" s="41"/>
      <c r="L114" s="40"/>
    </row>
    <row r="115" spans="1:12" ht="15">
      <c r="A115" s="23"/>
      <c r="B115" s="15"/>
      <c r="C115" s="11"/>
      <c r="D115" s="6"/>
      <c r="E115" s="39"/>
      <c r="F115" s="40"/>
      <c r="G115" s="40"/>
      <c r="H115" s="40"/>
      <c r="I115" s="40"/>
      <c r="J115" s="40"/>
      <c r="K115" s="41"/>
      <c r="L115" s="40"/>
    </row>
    <row r="116" spans="1:12" ht="15">
      <c r="A116" s="24"/>
      <c r="B116" s="17"/>
      <c r="C116" s="8"/>
      <c r="D116" s="18" t="s">
        <v>33</v>
      </c>
      <c r="E116" s="9"/>
      <c r="F116" s="19">
        <f>SUM(F107:F115)</f>
        <v>900</v>
      </c>
      <c r="G116" s="19">
        <f t="shared" ref="G116:J116" si="18">SUM(G107:G115)</f>
        <v>31.400000000000002</v>
      </c>
      <c r="H116" s="19">
        <f t="shared" si="18"/>
        <v>31.200000000000003</v>
      </c>
      <c r="I116" s="19">
        <f t="shared" si="18"/>
        <v>99.3</v>
      </c>
      <c r="J116" s="19">
        <f t="shared" si="18"/>
        <v>862.6</v>
      </c>
      <c r="K116" s="25"/>
      <c r="L116" s="19">
        <f t="shared" ref="L116" si="19">SUM(L107:L115)</f>
        <v>134.99999999999997</v>
      </c>
    </row>
    <row r="117" spans="1:12" ht="15.75" thickBot="1">
      <c r="A117" s="29">
        <f>A99</f>
        <v>2</v>
      </c>
      <c r="B117" s="30">
        <f>B99</f>
        <v>6</v>
      </c>
      <c r="C117" s="99" t="s">
        <v>4</v>
      </c>
      <c r="D117" s="100"/>
      <c r="E117" s="31"/>
      <c r="F117" s="32">
        <f>F106+F116</f>
        <v>1543.5</v>
      </c>
      <c r="G117" s="32">
        <f t="shared" ref="G117:L117" si="20">G106+G116</f>
        <v>52.6</v>
      </c>
      <c r="H117" s="32">
        <f t="shared" si="20"/>
        <v>50.7</v>
      </c>
      <c r="I117" s="32">
        <f t="shared" si="20"/>
        <v>170.64999999999998</v>
      </c>
      <c r="J117" s="32">
        <f t="shared" si="20"/>
        <v>1426.1</v>
      </c>
      <c r="K117" s="32"/>
      <c r="L117" s="32">
        <f t="shared" si="20"/>
        <v>235.99999999999997</v>
      </c>
    </row>
    <row r="118" spans="1:12" ht="15">
      <c r="A118" s="14">
        <v>2</v>
      </c>
      <c r="B118" s="15">
        <v>7</v>
      </c>
      <c r="C118" s="22" t="s">
        <v>20</v>
      </c>
      <c r="D118" s="84" t="s">
        <v>21</v>
      </c>
      <c r="E118" s="89" t="s">
        <v>109</v>
      </c>
      <c r="F118" s="92">
        <v>150</v>
      </c>
      <c r="G118" s="77">
        <v>4.2</v>
      </c>
      <c r="H118" s="92">
        <v>6.4</v>
      </c>
      <c r="I118" s="93">
        <v>24.3</v>
      </c>
      <c r="J118" s="77">
        <v>172</v>
      </c>
      <c r="K118" s="91">
        <v>268</v>
      </c>
      <c r="L118" s="77">
        <v>14.51</v>
      </c>
    </row>
    <row r="119" spans="1:12" ht="15">
      <c r="A119" s="14"/>
      <c r="B119" s="15"/>
      <c r="C119" s="11"/>
      <c r="D119" s="85" t="s">
        <v>21</v>
      </c>
      <c r="E119" s="81" t="s">
        <v>110</v>
      </c>
      <c r="F119" s="97">
        <v>120</v>
      </c>
      <c r="G119" s="78">
        <v>9.6</v>
      </c>
      <c r="H119" s="82">
        <v>10.1</v>
      </c>
      <c r="I119" s="83">
        <v>9.5</v>
      </c>
      <c r="J119" s="78">
        <v>136</v>
      </c>
      <c r="K119" s="86">
        <v>313</v>
      </c>
      <c r="L119" s="78">
        <v>36.340000000000003</v>
      </c>
    </row>
    <row r="120" spans="1:12" ht="15">
      <c r="A120" s="14"/>
      <c r="B120" s="15"/>
      <c r="C120" s="11"/>
      <c r="D120" s="85" t="s">
        <v>22</v>
      </c>
      <c r="E120" s="81" t="s">
        <v>111</v>
      </c>
      <c r="F120" s="82">
        <v>120</v>
      </c>
      <c r="G120" s="78">
        <v>3.2</v>
      </c>
      <c r="H120" s="82">
        <v>2.7</v>
      </c>
      <c r="I120" s="83">
        <v>15.9</v>
      </c>
      <c r="J120" s="78">
        <v>79</v>
      </c>
      <c r="K120" s="86">
        <v>501</v>
      </c>
      <c r="L120" s="78">
        <v>9.1</v>
      </c>
    </row>
    <row r="121" spans="1:12" ht="15">
      <c r="A121" s="14"/>
      <c r="B121" s="15"/>
      <c r="C121" s="11"/>
      <c r="D121" s="86" t="s">
        <v>23</v>
      </c>
      <c r="E121" s="81" t="s">
        <v>43</v>
      </c>
      <c r="F121" s="82">
        <v>40</v>
      </c>
      <c r="G121" s="78">
        <v>3</v>
      </c>
      <c r="H121" s="82">
        <v>1.2</v>
      </c>
      <c r="I121" s="83">
        <v>20.5</v>
      </c>
      <c r="J121" s="78">
        <v>104</v>
      </c>
      <c r="K121" s="86">
        <v>111</v>
      </c>
      <c r="L121" s="78">
        <v>4.88</v>
      </c>
    </row>
    <row r="122" spans="1:12" ht="15.75" thickBot="1">
      <c r="A122" s="14"/>
      <c r="B122" s="15"/>
      <c r="C122" s="11"/>
      <c r="D122" s="87" t="s">
        <v>83</v>
      </c>
      <c r="E122" s="90" t="s">
        <v>84</v>
      </c>
      <c r="F122" s="94">
        <v>10</v>
      </c>
      <c r="G122" s="79">
        <v>0.01</v>
      </c>
      <c r="H122" s="94">
        <v>8.1999999999999993</v>
      </c>
      <c r="I122" s="95">
        <v>0</v>
      </c>
      <c r="J122" s="79">
        <v>74</v>
      </c>
      <c r="K122" s="87">
        <v>105</v>
      </c>
      <c r="L122" s="79">
        <v>9.1999999999999993</v>
      </c>
    </row>
    <row r="123" spans="1:12" ht="15">
      <c r="A123" s="14"/>
      <c r="B123" s="15"/>
      <c r="C123" s="11"/>
      <c r="D123" s="88" t="s">
        <v>24</v>
      </c>
      <c r="E123" s="81" t="s">
        <v>112</v>
      </c>
      <c r="F123" s="82">
        <v>120</v>
      </c>
      <c r="G123" s="78">
        <v>0.5</v>
      </c>
      <c r="H123" s="82">
        <v>0.5</v>
      </c>
      <c r="I123" s="83">
        <v>13.7</v>
      </c>
      <c r="J123" s="78">
        <v>66</v>
      </c>
      <c r="K123" s="86">
        <v>112</v>
      </c>
      <c r="L123" s="78">
        <v>15.96</v>
      </c>
    </row>
    <row r="124" spans="1:12" ht="15">
      <c r="A124" s="14"/>
      <c r="B124" s="15"/>
      <c r="C124" s="11"/>
      <c r="D124" s="6"/>
      <c r="E124" s="39"/>
      <c r="F124" s="40"/>
      <c r="G124" s="40"/>
      <c r="H124" s="40"/>
      <c r="I124" s="40"/>
      <c r="J124" s="40"/>
      <c r="K124" s="41"/>
      <c r="L124" s="40"/>
    </row>
    <row r="125" spans="1:12" ht="15">
      <c r="A125" s="16"/>
      <c r="B125" s="17"/>
      <c r="C125" s="8"/>
      <c r="D125" s="18" t="s">
        <v>33</v>
      </c>
      <c r="E125" s="9"/>
      <c r="F125" s="19">
        <f>SUM(F118:F124)</f>
        <v>560</v>
      </c>
      <c r="G125" s="19">
        <f t="shared" ref="G125:J125" si="21">SUM(G118:G124)</f>
        <v>20.51</v>
      </c>
      <c r="H125" s="19">
        <f t="shared" si="21"/>
        <v>29.099999999999998</v>
      </c>
      <c r="I125" s="19">
        <f t="shared" si="21"/>
        <v>83.899999999999991</v>
      </c>
      <c r="J125" s="19">
        <f t="shared" si="21"/>
        <v>631</v>
      </c>
      <c r="K125" s="25"/>
      <c r="L125" s="19">
        <f t="shared" ref="L125" si="22">SUM(L118:L124)</f>
        <v>89.990000000000009</v>
      </c>
    </row>
    <row r="126" spans="1:12" ht="15">
      <c r="A126" s="13">
        <f>A118</f>
        <v>2</v>
      </c>
      <c r="B126" s="13">
        <f>B118</f>
        <v>7</v>
      </c>
      <c r="C126" s="10" t="s">
        <v>25</v>
      </c>
      <c r="D126" s="7" t="s">
        <v>26</v>
      </c>
      <c r="E126" s="81" t="s">
        <v>113</v>
      </c>
      <c r="F126" s="82">
        <v>62</v>
      </c>
      <c r="G126" s="78">
        <v>0.9</v>
      </c>
      <c r="H126" s="82">
        <v>3.3</v>
      </c>
      <c r="I126" s="83">
        <v>8.4</v>
      </c>
      <c r="J126" s="78">
        <v>53.4</v>
      </c>
      <c r="K126" s="86">
        <v>50</v>
      </c>
      <c r="L126" s="78">
        <v>5.6</v>
      </c>
    </row>
    <row r="127" spans="1:12" ht="15">
      <c r="A127" s="14"/>
      <c r="B127" s="15"/>
      <c r="C127" s="11"/>
      <c r="D127" s="7" t="s">
        <v>27</v>
      </c>
      <c r="E127" s="81" t="s">
        <v>114</v>
      </c>
      <c r="F127" s="82">
        <v>200</v>
      </c>
      <c r="G127" s="78">
        <v>1.6</v>
      </c>
      <c r="H127" s="82">
        <v>4.2</v>
      </c>
      <c r="I127" s="83">
        <v>13</v>
      </c>
      <c r="J127" s="78">
        <v>132</v>
      </c>
      <c r="K127" s="86">
        <v>134.357</v>
      </c>
      <c r="L127" s="78">
        <v>28.93</v>
      </c>
    </row>
    <row r="128" spans="1:12" ht="15">
      <c r="A128" s="14"/>
      <c r="B128" s="15"/>
      <c r="C128" s="11"/>
      <c r="D128" s="7" t="s">
        <v>28</v>
      </c>
      <c r="E128" s="81" t="s">
        <v>115</v>
      </c>
      <c r="F128" s="82">
        <v>220</v>
      </c>
      <c r="G128" s="78">
        <v>12</v>
      </c>
      <c r="H128" s="82">
        <v>3.6</v>
      </c>
      <c r="I128" s="83">
        <v>6.2</v>
      </c>
      <c r="J128" s="78">
        <v>158</v>
      </c>
      <c r="K128" s="86">
        <v>346.45299999999997</v>
      </c>
      <c r="L128" s="78">
        <v>34.25</v>
      </c>
    </row>
    <row r="129" spans="1:12" ht="15">
      <c r="A129" s="14"/>
      <c r="B129" s="15"/>
      <c r="C129" s="11"/>
      <c r="D129" s="7" t="s">
        <v>29</v>
      </c>
      <c r="E129" s="81" t="s">
        <v>116</v>
      </c>
      <c r="F129" s="82">
        <v>160</v>
      </c>
      <c r="G129" s="78">
        <v>3.1</v>
      </c>
      <c r="H129" s="82">
        <v>6.6</v>
      </c>
      <c r="I129" s="83">
        <v>16.3</v>
      </c>
      <c r="J129" s="78">
        <v>138</v>
      </c>
      <c r="K129" s="86">
        <v>429</v>
      </c>
      <c r="L129" s="78">
        <v>20.13</v>
      </c>
    </row>
    <row r="130" spans="1:12" ht="15">
      <c r="A130" s="14"/>
      <c r="B130" s="15"/>
      <c r="C130" s="11"/>
      <c r="D130" s="7" t="s">
        <v>30</v>
      </c>
      <c r="E130" s="81" t="s">
        <v>80</v>
      </c>
      <c r="F130" s="82">
        <v>55</v>
      </c>
      <c r="G130" s="78">
        <v>1</v>
      </c>
      <c r="H130" s="82">
        <v>0</v>
      </c>
      <c r="I130" s="83">
        <v>0.2</v>
      </c>
      <c r="J130" s="78">
        <v>92</v>
      </c>
      <c r="K130" s="86">
        <v>518</v>
      </c>
      <c r="L130" s="78">
        <v>12</v>
      </c>
    </row>
    <row r="131" spans="1:12" ht="15">
      <c r="A131" s="14"/>
      <c r="B131" s="15"/>
      <c r="C131" s="11"/>
      <c r="D131" s="7" t="s">
        <v>31</v>
      </c>
      <c r="E131" s="81" t="s">
        <v>53</v>
      </c>
      <c r="F131" s="82">
        <v>50</v>
      </c>
      <c r="G131" s="78">
        <v>3.8</v>
      </c>
      <c r="H131" s="82">
        <v>0.4</v>
      </c>
      <c r="I131" s="83">
        <v>24.6</v>
      </c>
      <c r="J131" s="78">
        <v>117</v>
      </c>
      <c r="K131" s="86">
        <v>108</v>
      </c>
      <c r="L131" s="78">
        <v>4.45</v>
      </c>
    </row>
    <row r="132" spans="1:12" ht="15">
      <c r="A132" s="14"/>
      <c r="B132" s="15"/>
      <c r="C132" s="11"/>
      <c r="D132" s="7" t="s">
        <v>32</v>
      </c>
      <c r="E132" s="81" t="s">
        <v>54</v>
      </c>
      <c r="F132" s="82">
        <v>50</v>
      </c>
      <c r="G132" s="78">
        <v>3.3</v>
      </c>
      <c r="H132" s="82">
        <v>0.6</v>
      </c>
      <c r="I132" s="83">
        <v>16.7</v>
      </c>
      <c r="J132" s="78">
        <v>87</v>
      </c>
      <c r="K132" s="86">
        <v>109</v>
      </c>
      <c r="L132" s="78">
        <v>4.45</v>
      </c>
    </row>
    <row r="133" spans="1:12" ht="15">
      <c r="A133" s="14"/>
      <c r="B133" s="15"/>
      <c r="C133" s="11"/>
      <c r="D133" s="6"/>
      <c r="E133" s="39"/>
      <c r="F133" s="40"/>
      <c r="G133" s="40"/>
      <c r="H133" s="40"/>
      <c r="I133" s="40"/>
      <c r="J133" s="40"/>
      <c r="K133" s="41"/>
      <c r="L133" s="40"/>
    </row>
    <row r="134" spans="1:12" ht="15">
      <c r="A134" s="14"/>
      <c r="B134" s="15"/>
      <c r="C134" s="11"/>
      <c r="D134" s="6"/>
      <c r="E134" s="39"/>
      <c r="F134" s="40"/>
      <c r="G134" s="40"/>
      <c r="H134" s="40"/>
      <c r="I134" s="40"/>
      <c r="J134" s="40"/>
      <c r="K134" s="41"/>
      <c r="L134" s="40"/>
    </row>
    <row r="135" spans="1:12" ht="15">
      <c r="A135" s="16"/>
      <c r="B135" s="17"/>
      <c r="C135" s="8"/>
      <c r="D135" s="18" t="s">
        <v>33</v>
      </c>
      <c r="E135" s="9"/>
      <c r="F135" s="19">
        <f>SUM(F126:F134)</f>
        <v>797</v>
      </c>
      <c r="G135" s="19">
        <f t="shared" ref="G135:J135" si="23">SUM(G126:G134)</f>
        <v>25.700000000000003</v>
      </c>
      <c r="H135" s="19">
        <f t="shared" si="23"/>
        <v>18.7</v>
      </c>
      <c r="I135" s="19">
        <f t="shared" si="23"/>
        <v>85.4</v>
      </c>
      <c r="J135" s="19">
        <f t="shared" si="23"/>
        <v>777.4</v>
      </c>
      <c r="K135" s="25"/>
      <c r="L135" s="19">
        <f t="shared" ref="L135" si="24">SUM(L126:L134)</f>
        <v>109.81</v>
      </c>
    </row>
    <row r="136" spans="1:12" ht="15.75" thickBot="1">
      <c r="A136" s="33">
        <f>A118</f>
        <v>2</v>
      </c>
      <c r="B136" s="33">
        <f>B118</f>
        <v>7</v>
      </c>
      <c r="C136" s="99" t="s">
        <v>4</v>
      </c>
      <c r="D136" s="100"/>
      <c r="E136" s="31"/>
      <c r="F136" s="32">
        <f>F125+F135</f>
        <v>1357</v>
      </c>
      <c r="G136" s="32">
        <f t="shared" ref="G136:L136" si="25">G125+G135</f>
        <v>46.210000000000008</v>
      </c>
      <c r="H136" s="32">
        <f t="shared" si="25"/>
        <v>47.8</v>
      </c>
      <c r="I136" s="32">
        <f t="shared" si="25"/>
        <v>169.3</v>
      </c>
      <c r="J136" s="32">
        <f t="shared" si="25"/>
        <v>1408.4</v>
      </c>
      <c r="K136" s="32"/>
      <c r="L136" s="32">
        <f t="shared" si="25"/>
        <v>199.8</v>
      </c>
    </row>
    <row r="137" spans="1:12" ht="15">
      <c r="A137" s="20">
        <v>2</v>
      </c>
      <c r="B137" s="21">
        <v>8</v>
      </c>
      <c r="C137" s="22" t="s">
        <v>20</v>
      </c>
      <c r="D137" s="84" t="s">
        <v>119</v>
      </c>
      <c r="E137" s="89" t="s">
        <v>91</v>
      </c>
      <c r="F137" s="92">
        <v>50</v>
      </c>
      <c r="G137" s="77">
        <v>0.6</v>
      </c>
      <c r="H137" s="92">
        <v>0.1</v>
      </c>
      <c r="I137" s="93">
        <v>1.9</v>
      </c>
      <c r="J137" s="77">
        <v>12</v>
      </c>
      <c r="K137" s="91">
        <v>106</v>
      </c>
      <c r="L137" s="77">
        <v>10.17</v>
      </c>
    </row>
    <row r="138" spans="1:12" ht="15">
      <c r="A138" s="23"/>
      <c r="B138" s="15"/>
      <c r="C138" s="11"/>
      <c r="D138" s="85" t="s">
        <v>21</v>
      </c>
      <c r="E138" s="81" t="s">
        <v>117</v>
      </c>
      <c r="F138" s="82">
        <v>150</v>
      </c>
      <c r="G138" s="78">
        <v>16</v>
      </c>
      <c r="H138" s="82">
        <v>16</v>
      </c>
      <c r="I138" s="83">
        <v>38</v>
      </c>
      <c r="J138" s="78">
        <v>359</v>
      </c>
      <c r="K138" s="86">
        <v>406</v>
      </c>
      <c r="L138" s="78">
        <v>29.62</v>
      </c>
    </row>
    <row r="139" spans="1:12" ht="15">
      <c r="A139" s="23"/>
      <c r="B139" s="15"/>
      <c r="C139" s="11"/>
      <c r="D139" s="85" t="s">
        <v>22</v>
      </c>
      <c r="E139" s="81" t="s">
        <v>118</v>
      </c>
      <c r="F139" s="82">
        <v>200</v>
      </c>
      <c r="G139" s="78">
        <v>0.1</v>
      </c>
      <c r="H139" s="82">
        <v>0</v>
      </c>
      <c r="I139" s="83">
        <v>15.2</v>
      </c>
      <c r="J139" s="78">
        <v>61</v>
      </c>
      <c r="K139" s="86">
        <v>494</v>
      </c>
      <c r="L139" s="78">
        <v>3.3</v>
      </c>
    </row>
    <row r="140" spans="1:12" ht="15.75" customHeight="1">
      <c r="A140" s="23"/>
      <c r="B140" s="15"/>
      <c r="C140" s="11"/>
      <c r="D140" s="86" t="s">
        <v>23</v>
      </c>
      <c r="E140" s="81" t="s">
        <v>43</v>
      </c>
      <c r="F140" s="82">
        <v>40</v>
      </c>
      <c r="G140" s="78">
        <v>3</v>
      </c>
      <c r="H140" s="82">
        <v>1.2</v>
      </c>
      <c r="I140" s="83">
        <v>20.5</v>
      </c>
      <c r="J140" s="78">
        <v>104</v>
      </c>
      <c r="K140" s="86">
        <v>111</v>
      </c>
      <c r="L140" s="78">
        <v>4.88</v>
      </c>
    </row>
    <row r="141" spans="1:12" ht="15.75" thickBot="1">
      <c r="A141" s="23"/>
      <c r="B141" s="15"/>
      <c r="C141" s="11"/>
      <c r="D141" s="87" t="s">
        <v>44</v>
      </c>
      <c r="E141" s="90" t="s">
        <v>46</v>
      </c>
      <c r="F141" s="94">
        <v>13.5</v>
      </c>
      <c r="G141" s="79">
        <v>2.6</v>
      </c>
      <c r="H141" s="94">
        <v>2.6</v>
      </c>
      <c r="I141" s="95">
        <v>0</v>
      </c>
      <c r="J141" s="79">
        <v>35</v>
      </c>
      <c r="K141" s="87">
        <v>101</v>
      </c>
      <c r="L141" s="79">
        <v>28.84</v>
      </c>
    </row>
    <row r="142" spans="1:12" ht="15">
      <c r="A142" s="23"/>
      <c r="B142" s="15"/>
      <c r="C142" s="11"/>
      <c r="D142" s="88" t="s">
        <v>45</v>
      </c>
      <c r="E142" s="81" t="s">
        <v>45</v>
      </c>
      <c r="F142" s="82">
        <v>200</v>
      </c>
      <c r="G142" s="78">
        <v>5.8</v>
      </c>
      <c r="H142" s="82">
        <v>5</v>
      </c>
      <c r="I142" s="83">
        <v>8</v>
      </c>
      <c r="J142" s="78">
        <v>100</v>
      </c>
      <c r="K142" s="86">
        <v>516</v>
      </c>
      <c r="L142" s="78">
        <v>13.2</v>
      </c>
    </row>
    <row r="143" spans="1:12" ht="15">
      <c r="A143" s="23"/>
      <c r="B143" s="15"/>
      <c r="C143" s="11"/>
      <c r="D143" s="6"/>
      <c r="E143" s="39"/>
      <c r="F143" s="40"/>
      <c r="G143" s="40"/>
      <c r="H143" s="40"/>
      <c r="I143" s="40"/>
      <c r="J143" s="40"/>
      <c r="K143" s="41"/>
      <c r="L143" s="40"/>
    </row>
    <row r="144" spans="1:12" ht="15">
      <c r="A144" s="24"/>
      <c r="B144" s="17"/>
      <c r="C144" s="8"/>
      <c r="D144" s="18" t="s">
        <v>33</v>
      </c>
      <c r="E144" s="9"/>
      <c r="F144" s="19">
        <f>SUM(F137:F143)</f>
        <v>653.5</v>
      </c>
      <c r="G144" s="19">
        <f t="shared" ref="G144:J144" si="26">SUM(G137:G143)</f>
        <v>28.100000000000005</v>
      </c>
      <c r="H144" s="19">
        <f t="shared" si="26"/>
        <v>24.900000000000002</v>
      </c>
      <c r="I144" s="19">
        <f t="shared" si="26"/>
        <v>83.6</v>
      </c>
      <c r="J144" s="19">
        <f t="shared" si="26"/>
        <v>671</v>
      </c>
      <c r="K144" s="25"/>
      <c r="L144" s="19">
        <f t="shared" ref="L144" si="27">SUM(L137:L143)</f>
        <v>90.01</v>
      </c>
    </row>
    <row r="145" spans="1:12" ht="15">
      <c r="A145" s="26">
        <f>A137</f>
        <v>2</v>
      </c>
      <c r="B145" s="13">
        <f>B137</f>
        <v>8</v>
      </c>
      <c r="C145" s="10" t="s">
        <v>25</v>
      </c>
      <c r="D145" s="7" t="s">
        <v>26</v>
      </c>
      <c r="E145" s="81" t="s">
        <v>69</v>
      </c>
      <c r="F145" s="82">
        <v>100</v>
      </c>
      <c r="G145" s="78">
        <v>0.8</v>
      </c>
      <c r="H145" s="82">
        <v>0.1</v>
      </c>
      <c r="I145" s="83">
        <v>2.5</v>
      </c>
      <c r="J145" s="78">
        <v>24</v>
      </c>
      <c r="K145" s="96">
        <v>106</v>
      </c>
      <c r="L145" s="78">
        <v>20.329999999999998</v>
      </c>
    </row>
    <row r="146" spans="1:12" ht="15">
      <c r="A146" s="23"/>
      <c r="B146" s="15"/>
      <c r="C146" s="11"/>
      <c r="D146" s="7" t="s">
        <v>27</v>
      </c>
      <c r="E146" s="81" t="s">
        <v>120</v>
      </c>
      <c r="F146" s="82">
        <v>200</v>
      </c>
      <c r="G146" s="78">
        <v>1.7</v>
      </c>
      <c r="H146" s="82">
        <v>3.5</v>
      </c>
      <c r="I146" s="83">
        <v>9.6</v>
      </c>
      <c r="J146" s="78">
        <v>146</v>
      </c>
      <c r="K146" s="96" t="s">
        <v>124</v>
      </c>
      <c r="L146" s="78">
        <v>24.88</v>
      </c>
    </row>
    <row r="147" spans="1:12" ht="15">
      <c r="A147" s="23"/>
      <c r="B147" s="15"/>
      <c r="C147" s="11"/>
      <c r="D147" s="7" t="s">
        <v>28</v>
      </c>
      <c r="E147" s="81" t="s">
        <v>121</v>
      </c>
      <c r="F147" s="82">
        <v>100</v>
      </c>
      <c r="G147" s="78">
        <v>14.6</v>
      </c>
      <c r="H147" s="82">
        <v>24.6</v>
      </c>
      <c r="I147" s="83">
        <v>3.5</v>
      </c>
      <c r="J147" s="78">
        <v>189</v>
      </c>
      <c r="K147" s="96">
        <v>401.44200000000001</v>
      </c>
      <c r="L147" s="78">
        <v>46.13</v>
      </c>
    </row>
    <row r="148" spans="1:12" ht="15">
      <c r="A148" s="23"/>
      <c r="B148" s="15"/>
      <c r="C148" s="11"/>
      <c r="D148" s="7" t="s">
        <v>29</v>
      </c>
      <c r="E148" s="81" t="s">
        <v>122</v>
      </c>
      <c r="F148" s="82">
        <v>150</v>
      </c>
      <c r="G148" s="78">
        <v>7</v>
      </c>
      <c r="H148" s="82">
        <v>6.7</v>
      </c>
      <c r="I148" s="83">
        <v>42.5</v>
      </c>
      <c r="J148" s="78">
        <v>250</v>
      </c>
      <c r="K148" s="96">
        <v>237</v>
      </c>
      <c r="L148" s="78">
        <v>13.43</v>
      </c>
    </row>
    <row r="149" spans="1:12" ht="15">
      <c r="A149" s="23"/>
      <c r="B149" s="15"/>
      <c r="C149" s="11"/>
      <c r="D149" s="7" t="s">
        <v>30</v>
      </c>
      <c r="E149" s="81" t="s">
        <v>123</v>
      </c>
      <c r="F149" s="82">
        <v>200</v>
      </c>
      <c r="G149" s="78">
        <v>0.2</v>
      </c>
      <c r="H149" s="82">
        <v>0.1</v>
      </c>
      <c r="I149" s="83">
        <v>21.5</v>
      </c>
      <c r="J149" s="78">
        <v>87</v>
      </c>
      <c r="K149" s="96">
        <v>505</v>
      </c>
      <c r="L149" s="78">
        <v>21.59</v>
      </c>
    </row>
    <row r="150" spans="1:12" ht="15">
      <c r="A150" s="23"/>
      <c r="B150" s="15"/>
      <c r="C150" s="11"/>
      <c r="D150" s="7" t="s">
        <v>31</v>
      </c>
      <c r="E150" s="81" t="s">
        <v>53</v>
      </c>
      <c r="F150" s="82">
        <v>50</v>
      </c>
      <c r="G150" s="78">
        <v>3.8</v>
      </c>
      <c r="H150" s="82">
        <v>3.8</v>
      </c>
      <c r="I150" s="83">
        <v>24.5</v>
      </c>
      <c r="J150" s="78">
        <v>117</v>
      </c>
      <c r="K150" s="96">
        <v>108</v>
      </c>
      <c r="L150" s="78">
        <v>4.45</v>
      </c>
    </row>
    <row r="151" spans="1:12" ht="15">
      <c r="A151" s="23"/>
      <c r="B151" s="15"/>
      <c r="C151" s="11"/>
      <c r="D151" s="7" t="s">
        <v>32</v>
      </c>
      <c r="E151" s="81" t="s">
        <v>54</v>
      </c>
      <c r="F151" s="82">
        <v>40</v>
      </c>
      <c r="G151" s="78">
        <v>2.5</v>
      </c>
      <c r="H151" s="82">
        <v>0.4</v>
      </c>
      <c r="I151" s="83">
        <v>13.2</v>
      </c>
      <c r="J151" s="78">
        <v>69</v>
      </c>
      <c r="K151" s="96">
        <v>109</v>
      </c>
      <c r="L151" s="78">
        <v>4.45</v>
      </c>
    </row>
    <row r="152" spans="1:12" ht="15">
      <c r="A152" s="23"/>
      <c r="B152" s="15"/>
      <c r="C152" s="11"/>
      <c r="D152" s="6"/>
      <c r="E152" s="39"/>
      <c r="F152" s="40"/>
      <c r="G152" s="40"/>
      <c r="H152" s="40"/>
      <c r="I152" s="40"/>
      <c r="J152" s="40"/>
      <c r="K152" s="41"/>
      <c r="L152" s="40"/>
    </row>
    <row r="153" spans="1:12" ht="15">
      <c r="A153" s="23"/>
      <c r="B153" s="15"/>
      <c r="C153" s="11"/>
      <c r="D153" s="6"/>
      <c r="E153" s="39"/>
      <c r="F153" s="40"/>
      <c r="G153" s="40"/>
      <c r="H153" s="40"/>
      <c r="I153" s="40"/>
      <c r="J153" s="40"/>
      <c r="K153" s="41"/>
      <c r="L153" s="40"/>
    </row>
    <row r="154" spans="1:12" ht="15">
      <c r="A154" s="24"/>
      <c r="B154" s="17"/>
      <c r="C154" s="8"/>
      <c r="D154" s="18" t="s">
        <v>33</v>
      </c>
      <c r="E154" s="9"/>
      <c r="F154" s="19">
        <f>SUM(F145:F153)</f>
        <v>840</v>
      </c>
      <c r="G154" s="19">
        <f t="shared" ref="G154:J154" si="28">SUM(G145:G153)</f>
        <v>30.6</v>
      </c>
      <c r="H154" s="19">
        <f t="shared" si="28"/>
        <v>39.200000000000003</v>
      </c>
      <c r="I154" s="19">
        <f t="shared" si="28"/>
        <v>117.3</v>
      </c>
      <c r="J154" s="19">
        <f t="shared" si="28"/>
        <v>882</v>
      </c>
      <c r="K154" s="25"/>
      <c r="L154" s="19">
        <f t="shared" ref="L154" si="29">SUM(L145:L153)</f>
        <v>135.26</v>
      </c>
    </row>
    <row r="155" spans="1:12" ht="15.75" thickBot="1">
      <c r="A155" s="29">
        <f>A137</f>
        <v>2</v>
      </c>
      <c r="B155" s="30">
        <f>B137</f>
        <v>8</v>
      </c>
      <c r="C155" s="99" t="s">
        <v>4</v>
      </c>
      <c r="D155" s="100"/>
      <c r="E155" s="31"/>
      <c r="F155" s="32">
        <f>F144+F154</f>
        <v>1493.5</v>
      </c>
      <c r="G155" s="32">
        <f t="shared" ref="G155:L155" si="30">G144+G154</f>
        <v>58.7</v>
      </c>
      <c r="H155" s="32">
        <f t="shared" si="30"/>
        <v>64.100000000000009</v>
      </c>
      <c r="I155" s="32">
        <f t="shared" si="30"/>
        <v>200.89999999999998</v>
      </c>
      <c r="J155" s="32">
        <f t="shared" si="30"/>
        <v>1553</v>
      </c>
      <c r="K155" s="32"/>
      <c r="L155" s="32">
        <f t="shared" si="30"/>
        <v>225.26999999999998</v>
      </c>
    </row>
    <row r="156" spans="1:12" ht="15">
      <c r="A156" s="20">
        <v>2</v>
      </c>
      <c r="B156" s="21">
        <v>9</v>
      </c>
      <c r="C156" s="22" t="s">
        <v>20</v>
      </c>
      <c r="D156" s="84" t="s">
        <v>21</v>
      </c>
      <c r="E156" s="89" t="s">
        <v>125</v>
      </c>
      <c r="F156" s="92">
        <v>150</v>
      </c>
      <c r="G156" s="77">
        <v>6.7</v>
      </c>
      <c r="H156" s="92">
        <v>5.4</v>
      </c>
      <c r="I156" s="93">
        <v>29.3</v>
      </c>
      <c r="J156" s="77">
        <v>193</v>
      </c>
      <c r="K156" s="91">
        <v>296</v>
      </c>
      <c r="L156" s="77">
        <v>12.58</v>
      </c>
    </row>
    <row r="157" spans="1:12" ht="15">
      <c r="A157" s="23"/>
      <c r="B157" s="15"/>
      <c r="C157" s="11"/>
      <c r="D157" s="85" t="s">
        <v>22</v>
      </c>
      <c r="E157" s="81" t="s">
        <v>42</v>
      </c>
      <c r="F157" s="82">
        <v>200</v>
      </c>
      <c r="G157" s="78">
        <v>1.5</v>
      </c>
      <c r="H157" s="82">
        <v>1.3</v>
      </c>
      <c r="I157" s="83">
        <v>15.9</v>
      </c>
      <c r="J157" s="78">
        <v>81</v>
      </c>
      <c r="K157" s="86">
        <v>495</v>
      </c>
      <c r="L157" s="78">
        <v>9.59</v>
      </c>
    </row>
    <row r="158" spans="1:12" ht="15">
      <c r="A158" s="23"/>
      <c r="B158" s="15"/>
      <c r="C158" s="11"/>
      <c r="D158" s="85" t="s">
        <v>23</v>
      </c>
      <c r="E158" s="81" t="s">
        <v>43</v>
      </c>
      <c r="F158" s="82">
        <v>40</v>
      </c>
      <c r="G158" s="78">
        <v>3</v>
      </c>
      <c r="H158" s="82">
        <v>1.2</v>
      </c>
      <c r="I158" s="83">
        <v>20.5</v>
      </c>
      <c r="J158" s="78">
        <v>104</v>
      </c>
      <c r="K158" s="86">
        <v>111</v>
      </c>
      <c r="L158" s="78">
        <v>4.88</v>
      </c>
    </row>
    <row r="159" spans="1:12" ht="15">
      <c r="A159" s="23"/>
      <c r="B159" s="15"/>
      <c r="C159" s="11"/>
      <c r="D159" s="86" t="s">
        <v>83</v>
      </c>
      <c r="E159" s="81" t="s">
        <v>84</v>
      </c>
      <c r="F159" s="82">
        <v>10</v>
      </c>
      <c r="G159" s="78">
        <v>0.01</v>
      </c>
      <c r="H159" s="82">
        <v>8.1999999999999993</v>
      </c>
      <c r="I159" s="83">
        <v>0</v>
      </c>
      <c r="J159" s="78">
        <v>74</v>
      </c>
      <c r="K159" s="86">
        <v>105</v>
      </c>
      <c r="L159" s="78">
        <v>9.1999999999999993</v>
      </c>
    </row>
    <row r="160" spans="1:12" ht="15.75" thickBot="1">
      <c r="A160" s="23"/>
      <c r="B160" s="15"/>
      <c r="C160" s="11"/>
      <c r="D160" s="87" t="s">
        <v>24</v>
      </c>
      <c r="E160" s="90" t="s">
        <v>59</v>
      </c>
      <c r="F160" s="94">
        <v>140</v>
      </c>
      <c r="G160" s="79">
        <v>0.5</v>
      </c>
      <c r="H160" s="94">
        <v>0.5</v>
      </c>
      <c r="I160" s="95">
        <v>13.7</v>
      </c>
      <c r="J160" s="79">
        <v>66</v>
      </c>
      <c r="K160" s="87">
        <v>112</v>
      </c>
      <c r="L160" s="79">
        <v>53.76</v>
      </c>
    </row>
    <row r="161" spans="1:12" ht="15">
      <c r="A161" s="23"/>
      <c r="B161" s="15"/>
      <c r="C161" s="11"/>
      <c r="D161" s="6"/>
      <c r="E161" s="39"/>
      <c r="F161" s="40"/>
      <c r="G161" s="40"/>
      <c r="H161" s="40"/>
      <c r="I161" s="40"/>
      <c r="J161" s="40"/>
      <c r="K161" s="41"/>
      <c r="L161" s="40"/>
    </row>
    <row r="162" spans="1:12" ht="15">
      <c r="A162" s="23"/>
      <c r="B162" s="15"/>
      <c r="C162" s="11"/>
      <c r="D162" s="6"/>
      <c r="E162" s="39"/>
      <c r="F162" s="40"/>
      <c r="G162" s="40"/>
      <c r="H162" s="40"/>
      <c r="I162" s="40"/>
      <c r="J162" s="40"/>
      <c r="K162" s="41"/>
      <c r="L162" s="40"/>
    </row>
    <row r="163" spans="1:12" ht="15">
      <c r="A163" s="24"/>
      <c r="B163" s="17"/>
      <c r="C163" s="8"/>
      <c r="D163" s="18" t="s">
        <v>33</v>
      </c>
      <c r="E163" s="9"/>
      <c r="F163" s="19">
        <f>SUM(F156:F162)</f>
        <v>540</v>
      </c>
      <c r="G163" s="19">
        <f t="shared" ref="G163:J163" si="31">SUM(G156:G162)</f>
        <v>11.709999999999999</v>
      </c>
      <c r="H163" s="19">
        <f t="shared" si="31"/>
        <v>16.600000000000001</v>
      </c>
      <c r="I163" s="19">
        <f t="shared" si="31"/>
        <v>79.400000000000006</v>
      </c>
      <c r="J163" s="19">
        <f t="shared" si="31"/>
        <v>518</v>
      </c>
      <c r="K163" s="25"/>
      <c r="L163" s="19">
        <f t="shared" ref="L163" si="32">SUM(L156:L162)</f>
        <v>90.009999999999991</v>
      </c>
    </row>
    <row r="164" spans="1:12" ht="15">
      <c r="A164" s="26">
        <f>A156</f>
        <v>2</v>
      </c>
      <c r="B164" s="13">
        <f>B156</f>
        <v>9</v>
      </c>
      <c r="C164" s="10" t="s">
        <v>25</v>
      </c>
      <c r="D164" s="7" t="s">
        <v>26</v>
      </c>
      <c r="E164" s="81" t="s">
        <v>126</v>
      </c>
      <c r="F164" s="82">
        <v>60</v>
      </c>
      <c r="G164" s="78">
        <v>1.8</v>
      </c>
      <c r="H164" s="82">
        <v>4.0999999999999996</v>
      </c>
      <c r="I164" s="83">
        <v>13.2</v>
      </c>
      <c r="J164" s="78">
        <v>97.2</v>
      </c>
      <c r="K164" s="96">
        <v>73</v>
      </c>
      <c r="L164" s="78">
        <v>26.32</v>
      </c>
    </row>
    <row r="165" spans="1:12" ht="15">
      <c r="A165" s="23"/>
      <c r="B165" s="15"/>
      <c r="C165" s="11"/>
      <c r="D165" s="7" t="s">
        <v>27</v>
      </c>
      <c r="E165" s="81" t="s">
        <v>127</v>
      </c>
      <c r="F165" s="82">
        <v>200</v>
      </c>
      <c r="G165" s="78">
        <v>1.8</v>
      </c>
      <c r="H165" s="82">
        <v>3.4</v>
      </c>
      <c r="I165" s="83">
        <v>12.1</v>
      </c>
      <c r="J165" s="78">
        <v>86.4</v>
      </c>
      <c r="K165" s="96" t="s">
        <v>129</v>
      </c>
      <c r="L165" s="78">
        <v>29.74</v>
      </c>
    </row>
    <row r="166" spans="1:12" ht="15">
      <c r="A166" s="23"/>
      <c r="B166" s="15"/>
      <c r="C166" s="11"/>
      <c r="D166" s="7" t="s">
        <v>28</v>
      </c>
      <c r="E166" s="81" t="s">
        <v>128</v>
      </c>
      <c r="F166" s="82">
        <v>230</v>
      </c>
      <c r="G166" s="78">
        <v>26</v>
      </c>
      <c r="H166" s="82">
        <v>23.2</v>
      </c>
      <c r="I166" s="83">
        <v>16.600000000000001</v>
      </c>
      <c r="J166" s="78">
        <v>333.6</v>
      </c>
      <c r="K166" s="96">
        <v>369</v>
      </c>
      <c r="L166" s="78">
        <v>76.819999999999993</v>
      </c>
    </row>
    <row r="167" spans="1:12" ht="15">
      <c r="A167" s="23"/>
      <c r="B167" s="15"/>
      <c r="C167" s="11"/>
      <c r="D167" s="7" t="s">
        <v>30</v>
      </c>
      <c r="E167" s="81" t="s">
        <v>89</v>
      </c>
      <c r="F167" s="82">
        <v>200</v>
      </c>
      <c r="G167" s="78">
        <v>0.5</v>
      </c>
      <c r="H167" s="82">
        <v>0</v>
      </c>
      <c r="I167" s="83">
        <v>27</v>
      </c>
      <c r="J167" s="78">
        <v>110</v>
      </c>
      <c r="K167" s="96">
        <v>508</v>
      </c>
      <c r="L167" s="78">
        <v>20.11</v>
      </c>
    </row>
    <row r="168" spans="1:12" ht="15">
      <c r="A168" s="23"/>
      <c r="B168" s="15"/>
      <c r="C168" s="11"/>
      <c r="D168" s="7" t="s">
        <v>31</v>
      </c>
      <c r="E168" s="81" t="s">
        <v>53</v>
      </c>
      <c r="F168" s="82">
        <v>50</v>
      </c>
      <c r="G168" s="78">
        <v>3.3</v>
      </c>
      <c r="H168" s="82">
        <v>0.6</v>
      </c>
      <c r="I168" s="83">
        <v>16.7</v>
      </c>
      <c r="J168" s="78">
        <v>87</v>
      </c>
      <c r="K168" s="96">
        <v>108</v>
      </c>
      <c r="L168" s="78">
        <v>4.45</v>
      </c>
    </row>
    <row r="169" spans="1:12" ht="15">
      <c r="A169" s="23"/>
      <c r="B169" s="15"/>
      <c r="C169" s="11"/>
      <c r="D169" s="7" t="s">
        <v>32</v>
      </c>
      <c r="E169" s="81" t="s">
        <v>54</v>
      </c>
      <c r="F169" s="82">
        <v>50</v>
      </c>
      <c r="G169" s="82">
        <v>2.5</v>
      </c>
      <c r="H169" s="82">
        <v>0.4</v>
      </c>
      <c r="I169" s="98">
        <v>13.2</v>
      </c>
      <c r="J169" s="82">
        <v>69</v>
      </c>
      <c r="K169" s="96">
        <v>109</v>
      </c>
      <c r="L169" s="82">
        <v>4.45</v>
      </c>
    </row>
    <row r="170" spans="1:12" ht="15">
      <c r="A170" s="23"/>
      <c r="B170" s="15"/>
      <c r="C170" s="11"/>
      <c r="D170" s="6"/>
      <c r="E170" s="39"/>
      <c r="F170" s="40"/>
      <c r="G170" s="40"/>
      <c r="H170" s="40"/>
      <c r="I170" s="40"/>
      <c r="J170" s="40"/>
      <c r="K170" s="41"/>
      <c r="L170" s="40"/>
    </row>
    <row r="171" spans="1:12" ht="15">
      <c r="A171" s="23"/>
      <c r="B171" s="15"/>
      <c r="C171" s="11"/>
      <c r="D171" s="6"/>
      <c r="E171" s="39"/>
      <c r="F171" s="40"/>
      <c r="G171" s="40"/>
      <c r="H171" s="40"/>
      <c r="I171" s="40"/>
      <c r="J171" s="40"/>
      <c r="K171" s="41"/>
      <c r="L171" s="40"/>
    </row>
    <row r="172" spans="1:12" ht="15">
      <c r="A172" s="24"/>
      <c r="B172" s="17"/>
      <c r="C172" s="8"/>
      <c r="D172" s="18" t="s">
        <v>33</v>
      </c>
      <c r="E172" s="9"/>
      <c r="F172" s="19">
        <f>SUM(F164:F171)</f>
        <v>790</v>
      </c>
      <c r="G172" s="19">
        <f t="shared" ref="G172:J172" si="33">SUM(G164:G171)</f>
        <v>35.9</v>
      </c>
      <c r="H172" s="19">
        <f t="shared" si="33"/>
        <v>31.7</v>
      </c>
      <c r="I172" s="19">
        <f t="shared" si="33"/>
        <v>98.800000000000011</v>
      </c>
      <c r="J172" s="19">
        <f t="shared" si="33"/>
        <v>783.2</v>
      </c>
      <c r="K172" s="25"/>
      <c r="L172" s="19">
        <f t="shared" ref="L172" si="34">SUM(L164:L171)</f>
        <v>161.88999999999999</v>
      </c>
    </row>
    <row r="173" spans="1:12" ht="15.75" thickBot="1">
      <c r="A173" s="29">
        <f>A156</f>
        <v>2</v>
      </c>
      <c r="B173" s="30">
        <f>B156</f>
        <v>9</v>
      </c>
      <c r="C173" s="99" t="s">
        <v>4</v>
      </c>
      <c r="D173" s="100"/>
      <c r="E173" s="31"/>
      <c r="F173" s="32">
        <f>F163+F172</f>
        <v>1330</v>
      </c>
      <c r="G173" s="32">
        <f>G163+G172</f>
        <v>47.61</v>
      </c>
      <c r="H173" s="32">
        <f>H163+H172</f>
        <v>48.3</v>
      </c>
      <c r="I173" s="32">
        <f>I163+I172</f>
        <v>178.20000000000002</v>
      </c>
      <c r="J173" s="32">
        <f>J163+J172</f>
        <v>1301.2</v>
      </c>
      <c r="K173" s="32"/>
      <c r="L173" s="32">
        <f>L163+L172</f>
        <v>251.89999999999998</v>
      </c>
    </row>
    <row r="174" spans="1:12" ht="30.75" thickBot="1">
      <c r="A174" s="20">
        <v>2</v>
      </c>
      <c r="B174" s="21">
        <v>10</v>
      </c>
      <c r="C174" s="22" t="s">
        <v>20</v>
      </c>
      <c r="D174" s="5" t="s">
        <v>21</v>
      </c>
      <c r="E174" s="89" t="s">
        <v>130</v>
      </c>
      <c r="F174" s="105">
        <v>150</v>
      </c>
      <c r="G174" s="107">
        <v>4.5</v>
      </c>
      <c r="H174" s="105">
        <v>6.7</v>
      </c>
      <c r="I174" s="112">
        <v>47.7</v>
      </c>
      <c r="J174" s="107">
        <v>172.5</v>
      </c>
      <c r="K174" s="110">
        <v>266</v>
      </c>
      <c r="L174" s="107">
        <v>13.71</v>
      </c>
    </row>
    <row r="175" spans="1:12" ht="15">
      <c r="A175" s="23"/>
      <c r="B175" s="15"/>
      <c r="C175" s="11"/>
      <c r="D175" s="5" t="s">
        <v>21</v>
      </c>
      <c r="E175" s="81" t="s">
        <v>82</v>
      </c>
      <c r="F175" s="97">
        <v>50</v>
      </c>
      <c r="G175" s="108">
        <v>8</v>
      </c>
      <c r="H175" s="97">
        <v>6.1</v>
      </c>
      <c r="I175" s="113">
        <v>10.3</v>
      </c>
      <c r="J175" s="108">
        <v>128</v>
      </c>
      <c r="K175" s="96">
        <v>321</v>
      </c>
      <c r="L175" s="108">
        <v>23.76</v>
      </c>
    </row>
    <row r="176" spans="1:12" ht="15">
      <c r="A176" s="23"/>
      <c r="B176" s="15"/>
      <c r="C176" s="11"/>
      <c r="D176" s="7" t="s">
        <v>22</v>
      </c>
      <c r="E176" s="81" t="s">
        <v>131</v>
      </c>
      <c r="F176" s="97">
        <v>200</v>
      </c>
      <c r="G176" s="108">
        <v>3.6</v>
      </c>
      <c r="H176" s="97">
        <v>3.3</v>
      </c>
      <c r="I176" s="113">
        <v>25</v>
      </c>
      <c r="J176" s="108">
        <v>144</v>
      </c>
      <c r="K176" s="96">
        <v>496</v>
      </c>
      <c r="L176" s="108">
        <v>12.49</v>
      </c>
    </row>
    <row r="177" spans="1:12" ht="15">
      <c r="A177" s="23"/>
      <c r="B177" s="15"/>
      <c r="C177" s="11"/>
      <c r="D177" s="7" t="s">
        <v>23</v>
      </c>
      <c r="E177" s="81" t="s">
        <v>43</v>
      </c>
      <c r="F177" s="97">
        <v>40</v>
      </c>
      <c r="G177" s="108">
        <v>3</v>
      </c>
      <c r="H177" s="97">
        <v>1.2</v>
      </c>
      <c r="I177" s="113">
        <v>20.5</v>
      </c>
      <c r="J177" s="108">
        <v>104</v>
      </c>
      <c r="K177" s="96">
        <v>111</v>
      </c>
      <c r="L177" s="108">
        <v>4.88</v>
      </c>
    </row>
    <row r="178" spans="1:12" ht="15.75" thickBot="1">
      <c r="A178" s="23"/>
      <c r="B178" s="15"/>
      <c r="C178" s="11"/>
      <c r="D178" s="7" t="s">
        <v>24</v>
      </c>
      <c r="E178" s="90" t="s">
        <v>59</v>
      </c>
      <c r="F178" s="106">
        <v>140</v>
      </c>
      <c r="G178" s="109">
        <v>0.5</v>
      </c>
      <c r="H178" s="106">
        <v>0.5</v>
      </c>
      <c r="I178" s="114">
        <v>13.7</v>
      </c>
      <c r="J178" s="109">
        <v>66.2</v>
      </c>
      <c r="K178" s="111">
        <v>112</v>
      </c>
      <c r="L178" s="109">
        <v>35.159999999999997</v>
      </c>
    </row>
    <row r="179" spans="1:12" ht="15">
      <c r="A179" s="23"/>
      <c r="B179" s="15"/>
      <c r="C179" s="11"/>
      <c r="D179" s="6"/>
      <c r="E179" s="39"/>
      <c r="F179" s="40"/>
      <c r="G179" s="40"/>
      <c r="H179" s="40"/>
      <c r="I179" s="40"/>
      <c r="J179" s="40"/>
      <c r="K179" s="41"/>
      <c r="L179" s="40"/>
    </row>
    <row r="180" spans="1:12" ht="15">
      <c r="A180" s="23"/>
      <c r="B180" s="15"/>
      <c r="C180" s="11"/>
      <c r="D180" s="6"/>
      <c r="E180" s="39"/>
      <c r="F180" s="40"/>
      <c r="G180" s="40"/>
      <c r="H180" s="40"/>
      <c r="I180" s="40"/>
      <c r="J180" s="40"/>
      <c r="K180" s="41"/>
      <c r="L180" s="40"/>
    </row>
    <row r="181" spans="1:12" ht="15">
      <c r="A181" s="24"/>
      <c r="B181" s="17"/>
      <c r="C181" s="8"/>
      <c r="D181" s="18" t="s">
        <v>33</v>
      </c>
      <c r="E181" s="9"/>
      <c r="F181" s="19">
        <f>SUM(F174:F180)</f>
        <v>580</v>
      </c>
      <c r="G181" s="19">
        <f t="shared" ref="G181:J181" si="35">SUM(G174:G180)</f>
        <v>19.600000000000001</v>
      </c>
      <c r="H181" s="19">
        <f t="shared" si="35"/>
        <v>17.8</v>
      </c>
      <c r="I181" s="19">
        <f t="shared" si="35"/>
        <v>117.2</v>
      </c>
      <c r="J181" s="19">
        <f t="shared" si="35"/>
        <v>614.70000000000005</v>
      </c>
      <c r="K181" s="25"/>
      <c r="L181" s="19">
        <f t="shared" ref="L181" si="36">SUM(L174:L180)</f>
        <v>90</v>
      </c>
    </row>
    <row r="182" spans="1:12" ht="30">
      <c r="A182" s="26">
        <f>A174</f>
        <v>2</v>
      </c>
      <c r="B182" s="13">
        <f>B174</f>
        <v>10</v>
      </c>
      <c r="C182" s="10" t="s">
        <v>25</v>
      </c>
      <c r="D182" s="7" t="s">
        <v>26</v>
      </c>
      <c r="E182" s="81" t="s">
        <v>132</v>
      </c>
      <c r="F182" s="97">
        <v>60</v>
      </c>
      <c r="G182" s="108">
        <v>1.1000000000000001</v>
      </c>
      <c r="H182" s="97">
        <v>3.7</v>
      </c>
      <c r="I182" s="113">
        <v>5.3</v>
      </c>
      <c r="J182" s="108">
        <v>59.4</v>
      </c>
      <c r="K182" s="96">
        <v>75</v>
      </c>
      <c r="L182" s="108">
        <v>22.24</v>
      </c>
    </row>
    <row r="183" spans="1:12" ht="15">
      <c r="A183" s="23"/>
      <c r="B183" s="15"/>
      <c r="C183" s="11"/>
      <c r="D183" s="7" t="s">
        <v>27</v>
      </c>
      <c r="E183" s="81" t="s">
        <v>133</v>
      </c>
      <c r="F183" s="97">
        <v>250</v>
      </c>
      <c r="G183" s="108">
        <v>2.5499999999999998</v>
      </c>
      <c r="H183" s="97">
        <v>5.85</v>
      </c>
      <c r="I183" s="113">
        <v>13.9</v>
      </c>
      <c r="J183" s="108">
        <v>152</v>
      </c>
      <c r="K183" s="96" t="s">
        <v>136</v>
      </c>
      <c r="L183" s="108">
        <v>13.63</v>
      </c>
    </row>
    <row r="184" spans="1:12" ht="15">
      <c r="A184" s="23"/>
      <c r="B184" s="15"/>
      <c r="C184" s="11"/>
      <c r="D184" s="7" t="s">
        <v>28</v>
      </c>
      <c r="E184" s="81" t="s">
        <v>134</v>
      </c>
      <c r="F184" s="97">
        <v>117</v>
      </c>
      <c r="G184" s="108">
        <v>9.1</v>
      </c>
      <c r="H184" s="97">
        <v>9.1</v>
      </c>
      <c r="I184" s="113">
        <v>9.1</v>
      </c>
      <c r="J184" s="108">
        <v>175</v>
      </c>
      <c r="K184" s="96">
        <v>341</v>
      </c>
      <c r="L184" s="108">
        <v>41.77</v>
      </c>
    </row>
    <row r="185" spans="1:12" ht="15">
      <c r="A185" s="23"/>
      <c r="B185" s="15"/>
      <c r="C185" s="11"/>
      <c r="D185" s="7" t="s">
        <v>29</v>
      </c>
      <c r="E185" s="81" t="s">
        <v>135</v>
      </c>
      <c r="F185" s="97">
        <v>150</v>
      </c>
      <c r="G185" s="108">
        <v>5.7</v>
      </c>
      <c r="H185" s="97">
        <v>5.7</v>
      </c>
      <c r="I185" s="113">
        <v>31.8</v>
      </c>
      <c r="J185" s="108">
        <v>131</v>
      </c>
      <c r="K185" s="96">
        <v>440</v>
      </c>
      <c r="L185" s="108">
        <v>36.450000000000003</v>
      </c>
    </row>
    <row r="186" spans="1:12" ht="15">
      <c r="A186" s="23"/>
      <c r="B186" s="15"/>
      <c r="C186" s="11"/>
      <c r="D186" s="7" t="s">
        <v>30</v>
      </c>
      <c r="E186" s="81" t="s">
        <v>80</v>
      </c>
      <c r="F186" s="97">
        <v>200</v>
      </c>
      <c r="G186" s="108">
        <v>0</v>
      </c>
      <c r="H186" s="97">
        <v>0</v>
      </c>
      <c r="I186" s="113">
        <v>0.2</v>
      </c>
      <c r="J186" s="108">
        <v>110</v>
      </c>
      <c r="K186" s="96">
        <v>518</v>
      </c>
      <c r="L186" s="108">
        <v>12</v>
      </c>
    </row>
    <row r="187" spans="1:12" ht="15">
      <c r="A187" s="23"/>
      <c r="B187" s="15"/>
      <c r="C187" s="11"/>
      <c r="D187" s="7" t="s">
        <v>31</v>
      </c>
      <c r="E187" s="81" t="s">
        <v>53</v>
      </c>
      <c r="F187" s="97">
        <v>50</v>
      </c>
      <c r="G187" s="108">
        <v>0.4</v>
      </c>
      <c r="H187" s="97">
        <v>0.4</v>
      </c>
      <c r="I187" s="113">
        <v>24.6</v>
      </c>
      <c r="J187" s="108">
        <v>117</v>
      </c>
      <c r="K187" s="96">
        <v>108</v>
      </c>
      <c r="L187" s="108">
        <v>4.45</v>
      </c>
    </row>
    <row r="188" spans="1:12" ht="15">
      <c r="A188" s="23"/>
      <c r="B188" s="15"/>
      <c r="C188" s="11"/>
      <c r="D188" s="7" t="s">
        <v>32</v>
      </c>
      <c r="E188" s="81" t="s">
        <v>54</v>
      </c>
      <c r="F188" s="97">
        <v>40</v>
      </c>
      <c r="G188" s="108">
        <v>0.6</v>
      </c>
      <c r="H188" s="97">
        <v>0.6</v>
      </c>
      <c r="I188" s="113">
        <v>16.7</v>
      </c>
      <c r="J188" s="108">
        <v>87</v>
      </c>
      <c r="K188" s="96">
        <v>109</v>
      </c>
      <c r="L188" s="108">
        <v>4.45</v>
      </c>
    </row>
    <row r="189" spans="1:12" ht="15">
      <c r="A189" s="23"/>
      <c r="B189" s="15"/>
      <c r="C189" s="11"/>
      <c r="D189" s="6"/>
      <c r="E189" s="39"/>
      <c r="F189" s="40"/>
      <c r="G189" s="40"/>
      <c r="H189" s="40"/>
      <c r="I189" s="40"/>
      <c r="J189" s="40"/>
      <c r="K189" s="41"/>
      <c r="L189" s="40"/>
    </row>
    <row r="190" spans="1:12" ht="15">
      <c r="A190" s="23"/>
      <c r="B190" s="15"/>
      <c r="C190" s="11"/>
      <c r="D190" s="6"/>
      <c r="E190" s="39"/>
      <c r="F190" s="40"/>
      <c r="G190" s="40"/>
      <c r="H190" s="40"/>
      <c r="I190" s="40"/>
      <c r="J190" s="40"/>
      <c r="K190" s="41"/>
      <c r="L190" s="40"/>
    </row>
    <row r="191" spans="1:12" ht="15">
      <c r="A191" s="24"/>
      <c r="B191" s="17"/>
      <c r="C191" s="8"/>
      <c r="D191" s="18" t="s">
        <v>33</v>
      </c>
      <c r="E191" s="9"/>
      <c r="F191" s="19">
        <f>SUM(F182:F190)</f>
        <v>867</v>
      </c>
      <c r="G191" s="19">
        <f t="shared" ref="G191:J191" si="37">SUM(G182:G190)</f>
        <v>19.45</v>
      </c>
      <c r="H191" s="19">
        <f t="shared" si="37"/>
        <v>25.349999999999998</v>
      </c>
      <c r="I191" s="19">
        <f t="shared" si="37"/>
        <v>101.60000000000001</v>
      </c>
      <c r="J191" s="19">
        <f t="shared" si="37"/>
        <v>831.4</v>
      </c>
      <c r="K191" s="25"/>
      <c r="L191" s="19">
        <f t="shared" ref="L191" si="38">SUM(L182:L190)</f>
        <v>134.98999999999998</v>
      </c>
    </row>
    <row r="192" spans="1:12" ht="15.75" thickBot="1">
      <c r="A192" s="29">
        <f>A174</f>
        <v>2</v>
      </c>
      <c r="B192" s="30">
        <f>B174</f>
        <v>10</v>
      </c>
      <c r="C192" s="99" t="s">
        <v>4</v>
      </c>
      <c r="D192" s="100"/>
      <c r="E192" s="31"/>
      <c r="F192" s="32">
        <f>F181+F191</f>
        <v>1447</v>
      </c>
      <c r="G192" s="32">
        <f t="shared" ref="G192:J192" si="39">G181+G191</f>
        <v>39.049999999999997</v>
      </c>
      <c r="H192" s="32">
        <f t="shared" si="39"/>
        <v>43.15</v>
      </c>
      <c r="I192" s="32">
        <f t="shared" si="39"/>
        <v>218.8</v>
      </c>
      <c r="J192" s="32">
        <f t="shared" si="39"/>
        <v>1446.1</v>
      </c>
      <c r="K192" s="32"/>
      <c r="L192" s="32">
        <f t="shared" ref="L192" si="40">L181+L191</f>
        <v>224.98999999999998</v>
      </c>
    </row>
    <row r="193" spans="1:12" ht="15">
      <c r="A193" s="20">
        <v>2</v>
      </c>
      <c r="B193" s="21">
        <v>11</v>
      </c>
      <c r="C193" s="22" t="s">
        <v>20</v>
      </c>
      <c r="D193" s="84" t="s">
        <v>21</v>
      </c>
      <c r="E193" s="89" t="s">
        <v>137</v>
      </c>
      <c r="F193" s="105">
        <v>68</v>
      </c>
      <c r="G193" s="107">
        <v>5.6</v>
      </c>
      <c r="H193" s="105">
        <v>8.6999999999999993</v>
      </c>
      <c r="I193" s="112">
        <v>1.5</v>
      </c>
      <c r="J193" s="107">
        <v>106</v>
      </c>
      <c r="K193" s="110">
        <v>307</v>
      </c>
      <c r="L193" s="107">
        <v>5.35</v>
      </c>
    </row>
    <row r="194" spans="1:12" ht="15">
      <c r="A194" s="23"/>
      <c r="B194" s="15"/>
      <c r="C194" s="11"/>
      <c r="D194" s="85" t="s">
        <v>21</v>
      </c>
      <c r="E194" s="81" t="s">
        <v>138</v>
      </c>
      <c r="F194" s="97">
        <v>150</v>
      </c>
      <c r="G194" s="108">
        <v>5.5</v>
      </c>
      <c r="H194" s="97">
        <v>5.6</v>
      </c>
      <c r="I194" s="113">
        <v>23.4</v>
      </c>
      <c r="J194" s="108">
        <v>187</v>
      </c>
      <c r="K194" s="96">
        <v>264</v>
      </c>
      <c r="L194" s="108">
        <v>14.71</v>
      </c>
    </row>
    <row r="195" spans="1:12" ht="15">
      <c r="A195" s="23"/>
      <c r="B195" s="15"/>
      <c r="C195" s="11"/>
      <c r="D195" s="85" t="s">
        <v>22</v>
      </c>
      <c r="E195" s="81" t="s">
        <v>139</v>
      </c>
      <c r="F195" s="97">
        <v>200</v>
      </c>
      <c r="G195" s="108">
        <v>0.1</v>
      </c>
      <c r="H195" s="97">
        <v>0</v>
      </c>
      <c r="I195" s="113">
        <v>15</v>
      </c>
      <c r="J195" s="108">
        <v>60</v>
      </c>
      <c r="K195" s="96">
        <v>493</v>
      </c>
      <c r="L195" s="108">
        <v>1.59</v>
      </c>
    </row>
    <row r="196" spans="1:12" ht="15">
      <c r="A196" s="23"/>
      <c r="B196" s="15"/>
      <c r="C196" s="11"/>
      <c r="D196" s="86" t="s">
        <v>23</v>
      </c>
      <c r="E196" s="81" t="s">
        <v>43</v>
      </c>
      <c r="F196" s="97">
        <v>40</v>
      </c>
      <c r="G196" s="108">
        <v>3</v>
      </c>
      <c r="H196" s="97">
        <v>1.2</v>
      </c>
      <c r="I196" s="113">
        <v>20.5</v>
      </c>
      <c r="J196" s="108">
        <v>104</v>
      </c>
      <c r="K196" s="96">
        <v>11</v>
      </c>
      <c r="L196" s="108">
        <v>4.88</v>
      </c>
    </row>
    <row r="197" spans="1:12" ht="15.75" thickBot="1">
      <c r="A197" s="23"/>
      <c r="B197" s="15"/>
      <c r="C197" s="11"/>
      <c r="D197" s="87" t="s">
        <v>45</v>
      </c>
      <c r="E197" s="90" t="s">
        <v>45</v>
      </c>
      <c r="F197" s="106">
        <v>200</v>
      </c>
      <c r="G197" s="109">
        <v>5.8</v>
      </c>
      <c r="H197" s="106">
        <v>5</v>
      </c>
      <c r="I197" s="114">
        <v>8</v>
      </c>
      <c r="J197" s="109">
        <v>100</v>
      </c>
      <c r="K197" s="111">
        <v>516</v>
      </c>
      <c r="L197" s="109">
        <v>28.84</v>
      </c>
    </row>
    <row r="198" spans="1:12" ht="15">
      <c r="A198" s="23"/>
      <c r="B198" s="15"/>
      <c r="C198" s="11"/>
      <c r="D198" s="88" t="s">
        <v>24</v>
      </c>
      <c r="E198" s="81" t="s">
        <v>59</v>
      </c>
      <c r="F198" s="97">
        <v>140</v>
      </c>
      <c r="G198" s="108">
        <v>0.5</v>
      </c>
      <c r="H198" s="97">
        <v>0.5</v>
      </c>
      <c r="I198" s="113">
        <v>13.7</v>
      </c>
      <c r="J198" s="108">
        <v>66</v>
      </c>
      <c r="K198" s="96">
        <v>112</v>
      </c>
      <c r="L198" s="108">
        <v>34.630000000000003</v>
      </c>
    </row>
    <row r="199" spans="1:12" ht="15">
      <c r="A199" s="23"/>
      <c r="B199" s="15"/>
      <c r="C199" s="11"/>
      <c r="D199" s="6"/>
      <c r="E199" s="39"/>
      <c r="F199" s="40"/>
      <c r="G199" s="40"/>
      <c r="H199" s="40"/>
      <c r="I199" s="40"/>
      <c r="J199" s="40"/>
      <c r="K199" s="41"/>
      <c r="L199" s="40"/>
    </row>
    <row r="200" spans="1:12" ht="15">
      <c r="A200" s="24"/>
      <c r="B200" s="17"/>
      <c r="C200" s="8"/>
      <c r="D200" s="18" t="s">
        <v>33</v>
      </c>
      <c r="E200" s="9"/>
      <c r="F200" s="19">
        <f>SUM(F193:F199)</f>
        <v>798</v>
      </c>
      <c r="G200" s="19">
        <f t="shared" ref="G200:J200" si="41">SUM(G193:G199)</f>
        <v>20.5</v>
      </c>
      <c r="H200" s="19">
        <f t="shared" si="41"/>
        <v>21</v>
      </c>
      <c r="I200" s="19">
        <f t="shared" si="41"/>
        <v>82.100000000000009</v>
      </c>
      <c r="J200" s="19">
        <f t="shared" si="41"/>
        <v>623</v>
      </c>
      <c r="K200" s="25"/>
      <c r="L200" s="19">
        <f t="shared" ref="L200" si="42">SUM(L193:L199)</f>
        <v>90</v>
      </c>
    </row>
    <row r="201" spans="1:12" ht="15">
      <c r="A201" s="26">
        <f>A193</f>
        <v>2</v>
      </c>
      <c r="B201" s="13">
        <f>B193</f>
        <v>11</v>
      </c>
      <c r="C201" s="10" t="s">
        <v>25</v>
      </c>
      <c r="D201" s="7" t="s">
        <v>26</v>
      </c>
      <c r="E201" s="81" t="s">
        <v>48</v>
      </c>
      <c r="F201" s="97">
        <v>60</v>
      </c>
      <c r="G201" s="108">
        <v>0.5</v>
      </c>
      <c r="H201" s="97">
        <v>3.1</v>
      </c>
      <c r="I201" s="113">
        <v>2.1</v>
      </c>
      <c r="J201" s="108">
        <v>38.4</v>
      </c>
      <c r="K201" s="96">
        <v>19</v>
      </c>
      <c r="L201" s="108">
        <v>13</v>
      </c>
    </row>
    <row r="202" spans="1:12" ht="15" customHeight="1">
      <c r="A202" s="23"/>
      <c r="B202" s="15"/>
      <c r="C202" s="11"/>
      <c r="D202" s="7" t="s">
        <v>27</v>
      </c>
      <c r="E202" s="81" t="s">
        <v>140</v>
      </c>
      <c r="F202" s="97">
        <v>200</v>
      </c>
      <c r="G202" s="108">
        <v>1.8</v>
      </c>
      <c r="H202" s="97">
        <v>3.4</v>
      </c>
      <c r="I202" s="113">
        <v>12.1</v>
      </c>
      <c r="J202" s="108">
        <v>86.1</v>
      </c>
      <c r="K202" s="96" t="s">
        <v>129</v>
      </c>
      <c r="L202" s="108">
        <v>15.28</v>
      </c>
    </row>
    <row r="203" spans="1:12" ht="15">
      <c r="A203" s="23"/>
      <c r="B203" s="15"/>
      <c r="C203" s="11"/>
      <c r="D203" s="7" t="s">
        <v>28</v>
      </c>
      <c r="E203" s="81" t="s">
        <v>141</v>
      </c>
      <c r="F203" s="97">
        <v>132</v>
      </c>
      <c r="G203" s="108">
        <v>17.8</v>
      </c>
      <c r="H203" s="97">
        <v>17.5</v>
      </c>
      <c r="I203" s="113">
        <v>14.3</v>
      </c>
      <c r="J203" s="108">
        <v>286</v>
      </c>
      <c r="K203" s="96">
        <v>381</v>
      </c>
      <c r="L203" s="108">
        <v>53.64</v>
      </c>
    </row>
    <row r="204" spans="1:12" ht="15">
      <c r="A204" s="23"/>
      <c r="B204" s="15"/>
      <c r="C204" s="11"/>
      <c r="D204" s="7" t="s">
        <v>29</v>
      </c>
      <c r="E204" s="81" t="s">
        <v>106</v>
      </c>
      <c r="F204" s="97">
        <v>180</v>
      </c>
      <c r="G204" s="108">
        <v>2.7</v>
      </c>
      <c r="H204" s="97">
        <v>8</v>
      </c>
      <c r="I204" s="113">
        <v>12.6</v>
      </c>
      <c r="J204" s="108">
        <v>133</v>
      </c>
      <c r="K204" s="96" t="s">
        <v>108</v>
      </c>
      <c r="L204" s="108">
        <v>30.98</v>
      </c>
    </row>
    <row r="205" spans="1:12" ht="15">
      <c r="A205" s="23"/>
      <c r="B205" s="15"/>
      <c r="C205" s="11"/>
      <c r="D205" s="7" t="s">
        <v>30</v>
      </c>
      <c r="E205" s="81" t="s">
        <v>123</v>
      </c>
      <c r="F205" s="97">
        <v>200</v>
      </c>
      <c r="G205" s="108">
        <v>0.2</v>
      </c>
      <c r="H205" s="97">
        <v>0.1</v>
      </c>
      <c r="I205" s="113">
        <v>21.5</v>
      </c>
      <c r="J205" s="108">
        <v>87</v>
      </c>
      <c r="K205" s="96">
        <v>505</v>
      </c>
      <c r="L205" s="108">
        <v>14.09</v>
      </c>
    </row>
    <row r="206" spans="1:12" ht="15">
      <c r="A206" s="23"/>
      <c r="B206" s="15"/>
      <c r="C206" s="11"/>
      <c r="D206" s="7" t="s">
        <v>31</v>
      </c>
      <c r="E206" s="81" t="s">
        <v>53</v>
      </c>
      <c r="F206" s="97">
        <v>40</v>
      </c>
      <c r="G206" s="108">
        <v>3</v>
      </c>
      <c r="H206" s="97">
        <v>0.3</v>
      </c>
      <c r="I206" s="113">
        <v>19.600000000000001</v>
      </c>
      <c r="J206" s="108">
        <v>93</v>
      </c>
      <c r="K206" s="96">
        <v>108</v>
      </c>
      <c r="L206" s="108">
        <v>3.56</v>
      </c>
    </row>
    <row r="207" spans="1:12" ht="15">
      <c r="A207" s="23"/>
      <c r="B207" s="15"/>
      <c r="C207" s="11"/>
      <c r="D207" s="7" t="s">
        <v>32</v>
      </c>
      <c r="E207" s="81" t="s">
        <v>54</v>
      </c>
      <c r="F207" s="97">
        <v>80</v>
      </c>
      <c r="G207" s="108">
        <v>3.3</v>
      </c>
      <c r="H207" s="97">
        <v>0.6</v>
      </c>
      <c r="I207" s="113">
        <v>16.7</v>
      </c>
      <c r="J207" s="108">
        <v>87</v>
      </c>
      <c r="K207" s="96">
        <v>109</v>
      </c>
      <c r="L207" s="108">
        <v>4.45</v>
      </c>
    </row>
    <row r="208" spans="1:12" ht="15">
      <c r="A208" s="23"/>
      <c r="B208" s="15"/>
      <c r="C208" s="11"/>
      <c r="D208" s="6"/>
      <c r="E208" s="39"/>
      <c r="F208" s="40"/>
      <c r="G208" s="40"/>
      <c r="H208" s="40"/>
      <c r="I208" s="40"/>
      <c r="J208" s="40"/>
      <c r="K208" s="41"/>
      <c r="L208" s="40"/>
    </row>
    <row r="209" spans="1:12" ht="15">
      <c r="A209" s="23"/>
      <c r="B209" s="15"/>
      <c r="C209" s="11"/>
      <c r="D209" s="6"/>
      <c r="E209" s="39"/>
      <c r="F209" s="40"/>
      <c r="G209" s="40"/>
      <c r="H209" s="40"/>
      <c r="I209" s="40"/>
      <c r="J209" s="40"/>
      <c r="K209" s="41"/>
      <c r="L209" s="40"/>
    </row>
    <row r="210" spans="1:12" ht="15">
      <c r="A210" s="24"/>
      <c r="B210" s="17"/>
      <c r="C210" s="8"/>
      <c r="D210" s="18" t="s">
        <v>33</v>
      </c>
      <c r="E210" s="9"/>
      <c r="F210" s="19">
        <f>SUM(F201:F209)</f>
        <v>892</v>
      </c>
      <c r="G210" s="19">
        <f t="shared" ref="G210:J210" si="43">SUM(G201:G209)</f>
        <v>29.3</v>
      </c>
      <c r="H210" s="19">
        <f t="shared" si="43"/>
        <v>33</v>
      </c>
      <c r="I210" s="19">
        <f t="shared" si="43"/>
        <v>98.9</v>
      </c>
      <c r="J210" s="19">
        <f t="shared" si="43"/>
        <v>810.5</v>
      </c>
      <c r="K210" s="25"/>
      <c r="L210" s="19">
        <f t="shared" ref="L210" si="44">SUM(L201:L209)</f>
        <v>135</v>
      </c>
    </row>
    <row r="211" spans="1:12" ht="15.75" thickBot="1">
      <c r="A211" s="29">
        <f>A193</f>
        <v>2</v>
      </c>
      <c r="B211" s="30">
        <f>B193</f>
        <v>11</v>
      </c>
      <c r="C211" s="99" t="s">
        <v>4</v>
      </c>
      <c r="D211" s="100"/>
      <c r="E211" s="31"/>
      <c r="F211" s="32">
        <f>F200+F210</f>
        <v>1690</v>
      </c>
      <c r="G211" s="32">
        <f t="shared" ref="G211:J211" si="45">G200+G210</f>
        <v>49.8</v>
      </c>
      <c r="H211" s="32">
        <f t="shared" si="45"/>
        <v>54</v>
      </c>
      <c r="I211" s="32">
        <f t="shared" si="45"/>
        <v>181</v>
      </c>
      <c r="J211" s="32">
        <f t="shared" si="45"/>
        <v>1433.5</v>
      </c>
      <c r="K211" s="32"/>
      <c r="L211" s="32">
        <f t="shared" ref="L211" si="46">L200+L210</f>
        <v>225</v>
      </c>
    </row>
    <row r="212" spans="1:12" ht="15">
      <c r="A212" s="20">
        <v>2</v>
      </c>
      <c r="B212" s="21">
        <v>12</v>
      </c>
      <c r="C212" s="22" t="s">
        <v>20</v>
      </c>
      <c r="D212" s="84" t="s">
        <v>21</v>
      </c>
      <c r="E212" s="89" t="s">
        <v>142</v>
      </c>
      <c r="F212" s="115">
        <v>150</v>
      </c>
      <c r="G212" s="118">
        <v>4.5999999999999996</v>
      </c>
      <c r="H212" s="115">
        <v>5.5</v>
      </c>
      <c r="I212" s="121">
        <v>27.7</v>
      </c>
      <c r="J212" s="118">
        <v>180</v>
      </c>
      <c r="K212" s="110">
        <v>265</v>
      </c>
      <c r="L212" s="118">
        <v>14.89</v>
      </c>
    </row>
    <row r="213" spans="1:12" ht="15">
      <c r="A213" s="23"/>
      <c r="B213" s="15"/>
      <c r="C213" s="11"/>
      <c r="D213" s="85" t="s">
        <v>22</v>
      </c>
      <c r="E213" s="81" t="s">
        <v>42</v>
      </c>
      <c r="F213" s="116">
        <v>200</v>
      </c>
      <c r="G213" s="119">
        <v>1.5</v>
      </c>
      <c r="H213" s="116">
        <v>1.3</v>
      </c>
      <c r="I213" s="122">
        <v>15.9</v>
      </c>
      <c r="J213" s="119">
        <v>81</v>
      </c>
      <c r="K213" s="96">
        <v>495</v>
      </c>
      <c r="L213" s="119">
        <v>9.59</v>
      </c>
    </row>
    <row r="214" spans="1:12" ht="15">
      <c r="A214" s="23"/>
      <c r="B214" s="15"/>
      <c r="C214" s="11"/>
      <c r="D214" s="85" t="s">
        <v>23</v>
      </c>
      <c r="E214" s="81" t="s">
        <v>43</v>
      </c>
      <c r="F214" s="116">
        <v>40</v>
      </c>
      <c r="G214" s="119">
        <v>3</v>
      </c>
      <c r="H214" s="116">
        <v>1.2</v>
      </c>
      <c r="I214" s="122">
        <v>20.5</v>
      </c>
      <c r="J214" s="119">
        <v>104</v>
      </c>
      <c r="K214" s="96">
        <v>111</v>
      </c>
      <c r="L214" s="119">
        <v>4.88</v>
      </c>
    </row>
    <row r="215" spans="1:12" ht="15">
      <c r="A215" s="23"/>
      <c r="B215" s="15"/>
      <c r="C215" s="11"/>
      <c r="D215" s="86" t="s">
        <v>44</v>
      </c>
      <c r="E215" s="81" t="s">
        <v>46</v>
      </c>
      <c r="F215" s="116">
        <v>13.5</v>
      </c>
      <c r="G215" s="119">
        <v>2.6</v>
      </c>
      <c r="H215" s="116">
        <v>2.6</v>
      </c>
      <c r="I215" s="122">
        <v>0</v>
      </c>
      <c r="J215" s="119">
        <v>35</v>
      </c>
      <c r="K215" s="96">
        <v>101</v>
      </c>
      <c r="L215" s="119">
        <v>8.25</v>
      </c>
    </row>
    <row r="216" spans="1:12" ht="15.75" thickBot="1">
      <c r="A216" s="23"/>
      <c r="B216" s="15"/>
      <c r="C216" s="11"/>
      <c r="D216" s="87" t="s">
        <v>102</v>
      </c>
      <c r="E216" s="90" t="s">
        <v>102</v>
      </c>
      <c r="F216" s="117">
        <v>40</v>
      </c>
      <c r="G216" s="120">
        <v>2.5</v>
      </c>
      <c r="H216" s="117">
        <v>2.2999999999999998</v>
      </c>
      <c r="I216" s="123">
        <v>0.3</v>
      </c>
      <c r="J216" s="120">
        <v>31.5</v>
      </c>
      <c r="K216" s="111">
        <v>300</v>
      </c>
      <c r="L216" s="120">
        <v>11</v>
      </c>
    </row>
    <row r="217" spans="1:12" ht="15">
      <c r="A217" s="23"/>
      <c r="B217" s="15"/>
      <c r="C217" s="11"/>
      <c r="D217" s="88" t="s">
        <v>24</v>
      </c>
      <c r="E217" s="81" t="s">
        <v>59</v>
      </c>
      <c r="F217" s="116">
        <v>140</v>
      </c>
      <c r="G217" s="119">
        <v>0.5</v>
      </c>
      <c r="H217" s="116">
        <v>0.5</v>
      </c>
      <c r="I217" s="122">
        <v>13.7</v>
      </c>
      <c r="J217" s="119">
        <v>66</v>
      </c>
      <c r="K217" s="96">
        <v>112</v>
      </c>
      <c r="L217" s="119">
        <v>41.39</v>
      </c>
    </row>
    <row r="218" spans="1:12" ht="15">
      <c r="A218" s="23"/>
      <c r="B218" s="15"/>
      <c r="C218" s="11"/>
      <c r="D218" s="6"/>
      <c r="E218" s="39"/>
      <c r="F218" s="40"/>
      <c r="G218" s="40"/>
      <c r="H218" s="40"/>
      <c r="I218" s="40"/>
      <c r="J218" s="40"/>
      <c r="K218" s="41"/>
      <c r="L218" s="40"/>
    </row>
    <row r="219" spans="1:12" ht="15.75" customHeight="1">
      <c r="A219" s="24"/>
      <c r="B219" s="17"/>
      <c r="C219" s="8"/>
      <c r="D219" s="18" t="s">
        <v>33</v>
      </c>
      <c r="E219" s="9"/>
      <c r="F219" s="19">
        <f>SUM(F212:F218)</f>
        <v>583.5</v>
      </c>
      <c r="G219" s="19">
        <f t="shared" ref="G219:J219" si="47">SUM(G212:G218)</f>
        <v>14.7</v>
      </c>
      <c r="H219" s="19">
        <f t="shared" si="47"/>
        <v>13.399999999999999</v>
      </c>
      <c r="I219" s="19">
        <f t="shared" si="47"/>
        <v>78.099999999999994</v>
      </c>
      <c r="J219" s="19">
        <f t="shared" si="47"/>
        <v>497.5</v>
      </c>
      <c r="K219" s="25"/>
      <c r="L219" s="19">
        <f t="shared" ref="L219" si="48">SUM(L212:L218)</f>
        <v>90</v>
      </c>
    </row>
    <row r="220" spans="1:12" ht="15">
      <c r="A220" s="26">
        <f>A212</f>
        <v>2</v>
      </c>
      <c r="B220" s="13">
        <f>B212</f>
        <v>12</v>
      </c>
      <c r="C220" s="10" t="s">
        <v>25</v>
      </c>
      <c r="D220" s="7" t="s">
        <v>26</v>
      </c>
      <c r="E220" s="81" t="s">
        <v>143</v>
      </c>
      <c r="F220" s="97">
        <v>100</v>
      </c>
      <c r="G220" s="108">
        <v>0.8</v>
      </c>
      <c r="H220" s="97">
        <v>0.1</v>
      </c>
      <c r="I220" s="113">
        <v>2.5</v>
      </c>
      <c r="J220" s="108">
        <v>14</v>
      </c>
      <c r="K220" s="96">
        <v>106</v>
      </c>
      <c r="L220" s="108">
        <v>25.96</v>
      </c>
    </row>
    <row r="221" spans="1:12" ht="15">
      <c r="A221" s="23"/>
      <c r="B221" s="15"/>
      <c r="C221" s="11"/>
      <c r="D221" s="7" t="s">
        <v>27</v>
      </c>
      <c r="E221" s="81" t="s">
        <v>87</v>
      </c>
      <c r="F221" s="97">
        <v>200</v>
      </c>
      <c r="G221" s="108">
        <v>1.4</v>
      </c>
      <c r="H221" s="97">
        <v>4</v>
      </c>
      <c r="I221" s="113">
        <v>8.5</v>
      </c>
      <c r="J221" s="108">
        <v>76</v>
      </c>
      <c r="K221" s="96" t="s">
        <v>90</v>
      </c>
      <c r="L221" s="108">
        <v>19.12</v>
      </c>
    </row>
    <row r="222" spans="1:12" ht="15">
      <c r="A222" s="23"/>
      <c r="B222" s="15"/>
      <c r="C222" s="11"/>
      <c r="D222" s="7" t="s">
        <v>28</v>
      </c>
      <c r="E222" s="81" t="s">
        <v>144</v>
      </c>
      <c r="F222" s="97">
        <v>120</v>
      </c>
      <c r="G222" s="108">
        <v>11.4</v>
      </c>
      <c r="H222" s="97">
        <v>6.1</v>
      </c>
      <c r="I222" s="113">
        <v>5.7</v>
      </c>
      <c r="J222" s="108">
        <v>122</v>
      </c>
      <c r="K222" s="96">
        <v>343</v>
      </c>
      <c r="L222" s="108">
        <v>52.97</v>
      </c>
    </row>
    <row r="223" spans="1:12" ht="15">
      <c r="A223" s="23"/>
      <c r="B223" s="15"/>
      <c r="C223" s="11"/>
      <c r="D223" s="7" t="s">
        <v>29</v>
      </c>
      <c r="E223" s="81" t="s">
        <v>145</v>
      </c>
      <c r="F223" s="97">
        <v>150</v>
      </c>
      <c r="G223" s="108">
        <v>2.8</v>
      </c>
      <c r="H223" s="97">
        <v>7.3</v>
      </c>
      <c r="I223" s="113">
        <v>19</v>
      </c>
      <c r="J223" s="108">
        <v>153</v>
      </c>
      <c r="K223" s="96">
        <v>426</v>
      </c>
      <c r="L223" s="108">
        <v>21.39</v>
      </c>
    </row>
    <row r="224" spans="1:12" ht="15">
      <c r="A224" s="23"/>
      <c r="B224" s="15"/>
      <c r="C224" s="11"/>
      <c r="D224" s="7" t="s">
        <v>30</v>
      </c>
      <c r="E224" s="81" t="s">
        <v>89</v>
      </c>
      <c r="F224" s="97">
        <v>200</v>
      </c>
      <c r="G224" s="108">
        <v>0.5</v>
      </c>
      <c r="H224" s="97">
        <v>0</v>
      </c>
      <c r="I224" s="113">
        <v>27</v>
      </c>
      <c r="J224" s="108">
        <v>110</v>
      </c>
      <c r="K224" s="96">
        <v>508</v>
      </c>
      <c r="L224" s="108">
        <v>6.67</v>
      </c>
    </row>
    <row r="225" spans="1:12" ht="15">
      <c r="A225" s="23"/>
      <c r="B225" s="15"/>
      <c r="C225" s="11"/>
      <c r="D225" s="7" t="s">
        <v>31</v>
      </c>
      <c r="E225" s="81" t="s">
        <v>53</v>
      </c>
      <c r="F225" s="97">
        <v>50</v>
      </c>
      <c r="G225" s="108">
        <v>3.8</v>
      </c>
      <c r="H225" s="97">
        <v>0.4</v>
      </c>
      <c r="I225" s="113">
        <v>24.6</v>
      </c>
      <c r="J225" s="108">
        <v>117</v>
      </c>
      <c r="K225" s="96">
        <v>108</v>
      </c>
      <c r="L225" s="108">
        <v>4.45</v>
      </c>
    </row>
    <row r="226" spans="1:12" ht="15">
      <c r="A226" s="23"/>
      <c r="B226" s="15"/>
      <c r="C226" s="11"/>
      <c r="D226" s="7" t="s">
        <v>32</v>
      </c>
      <c r="E226" s="81" t="s">
        <v>54</v>
      </c>
      <c r="F226" s="97">
        <v>50</v>
      </c>
      <c r="G226" s="108">
        <v>3.3</v>
      </c>
      <c r="H226" s="97">
        <v>0.6</v>
      </c>
      <c r="I226" s="113">
        <v>16.7</v>
      </c>
      <c r="J226" s="108">
        <v>87</v>
      </c>
      <c r="K226" s="96">
        <v>109</v>
      </c>
      <c r="L226" s="108">
        <v>4.45</v>
      </c>
    </row>
    <row r="227" spans="1:12" ht="15">
      <c r="A227" s="23"/>
      <c r="B227" s="15"/>
      <c r="C227" s="11"/>
      <c r="D227" s="6"/>
      <c r="E227" s="39"/>
      <c r="F227" s="40"/>
      <c r="G227" s="40"/>
      <c r="H227" s="40"/>
      <c r="I227" s="40"/>
      <c r="J227" s="40"/>
      <c r="K227" s="41"/>
      <c r="L227" s="40"/>
    </row>
    <row r="228" spans="1:12" ht="15">
      <c r="A228" s="23"/>
      <c r="B228" s="15"/>
      <c r="C228" s="11"/>
      <c r="D228" s="6"/>
      <c r="E228" s="39"/>
      <c r="F228" s="40"/>
      <c r="G228" s="40"/>
      <c r="H228" s="40"/>
      <c r="I228" s="40"/>
      <c r="J228" s="40"/>
      <c r="K228" s="41"/>
      <c r="L228" s="40"/>
    </row>
    <row r="229" spans="1:12" ht="15">
      <c r="A229" s="24"/>
      <c r="B229" s="17"/>
      <c r="C229" s="8"/>
      <c r="D229" s="18" t="s">
        <v>33</v>
      </c>
      <c r="E229" s="9"/>
      <c r="F229" s="19">
        <f>SUM(F220:F228)</f>
        <v>870</v>
      </c>
      <c r="G229" s="19">
        <f t="shared" ref="G229:J229" si="49">SUM(G220:G228)</f>
        <v>24.000000000000004</v>
      </c>
      <c r="H229" s="19">
        <f t="shared" si="49"/>
        <v>18.5</v>
      </c>
      <c r="I229" s="19">
        <f t="shared" si="49"/>
        <v>104.00000000000001</v>
      </c>
      <c r="J229" s="19">
        <f t="shared" si="49"/>
        <v>679</v>
      </c>
      <c r="K229" s="25"/>
      <c r="L229" s="19">
        <f t="shared" ref="L229" si="50">SUM(L220:L228)</f>
        <v>135.01</v>
      </c>
    </row>
    <row r="230" spans="1:12" ht="15.75" thickBot="1">
      <c r="A230" s="29">
        <f>A212</f>
        <v>2</v>
      </c>
      <c r="B230" s="30">
        <f>B212</f>
        <v>12</v>
      </c>
      <c r="C230" s="99" t="s">
        <v>4</v>
      </c>
      <c r="D230" s="100"/>
      <c r="E230" s="31"/>
      <c r="F230" s="32">
        <f>F219+F229</f>
        <v>1453.5</v>
      </c>
      <c r="G230" s="32">
        <f t="shared" ref="G230:L230" si="51">G219+G229</f>
        <v>38.700000000000003</v>
      </c>
      <c r="H230" s="32">
        <f t="shared" si="51"/>
        <v>31.9</v>
      </c>
      <c r="I230" s="32">
        <f t="shared" si="51"/>
        <v>182.10000000000002</v>
      </c>
      <c r="J230" s="32">
        <f t="shared" si="51"/>
        <v>1176.5</v>
      </c>
      <c r="K230" s="32"/>
      <c r="L230" s="32">
        <f t="shared" si="51"/>
        <v>225.01</v>
      </c>
    </row>
    <row r="231" spans="1:12" ht="13.5" thickBot="1">
      <c r="A231" s="27"/>
      <c r="B231" s="28"/>
      <c r="C231" s="104" t="s">
        <v>5</v>
      </c>
      <c r="D231" s="104"/>
      <c r="E231" s="104"/>
      <c r="F231" s="34">
        <f>(F24+F43+F62+F80+F98+F117+F136+F155+F173+F192+F211+F230)/(IF(F24=0,0,1)+IF(F43=0,0,1)+IF(F62=0,0,1)+IF(F80=0,0,1)+IF(F98=0,0,1)+IF(F117=0,0,1)+IF(F136=0,0,1)+IF(F155=0,0,1)+IF(F173=0,0,1)+IF(F192=0,0,1)+IF(F211=0,0,1)+IF(F230=0,0,1))</f>
        <v>1476.9583333333333</v>
      </c>
      <c r="G231" s="34">
        <f>(G24+G43+G62+G80+G98+G117+G136+G155+G173+G192+G211+G230)/(IF(G24=0,0,1)+IF(G43=0,0,1)+IF(G62=0,0,1)+IF(G80=0,0,1)+IF(G98=0,0,1)+IF(G117=0,0,1)+IF(G136=0,0,1)+IF(G155=0,0,1)+IF(G173=0,0,1)+IF(G192=0,0,1)+IF(G211=0,0,1)+IF(G230=0,0,1))</f>
        <v>50.25416666666667</v>
      </c>
      <c r="H231" s="34">
        <f>(H24+H43+H62+H80+H98+H117+H136+H155+H173+H192+H211+H230)/(IF(H24=0,0,1)+IF(H43=0,0,1)+IF(H62=0,0,1)+IF(H80=0,0,1)+IF(H98=0,0,1)+IF(H117=0,0,1)+IF(H136=0,0,1)+IF(H155=0,0,1)+IF(H173=0,0,1)+IF(H192=0,0,1)+IF(H211=0,0,1)+IF(H230=0,0,1))</f>
        <v>48.074166666666663</v>
      </c>
      <c r="I231" s="34">
        <f>(I24+I43+I62+I80+I98+I117+I136+I155+I173+I192+I211+I230)/(IF(I24=0,0,1)+IF(I43=0,0,1)+IF(I62=0,0,1)+IF(I80=0,0,1)+IF(I98=0,0,1)+IF(I117=0,0,1)+IF(I136=0,0,1)+IF(I155=0,0,1)+IF(I173=0,0,1)+IF(I192=0,0,1)+IF(I211=0,0,1)+IF(I230=0,0,1))</f>
        <v>180.78749999999999</v>
      </c>
      <c r="J231" s="34">
        <f>(J24+J43+J62+J80+J98+J117+J136+J155+J173+J192+J211+J230)/(IF(J24=0,0,1)+IF(J43=0,0,1)+IF(J62=0,0,1)+IF(J80=0,0,1)+IF(J98=0,0,1)+IF(J117=0,0,1)+IF(J136=0,0,1)+IF(J155=0,0,1)+IF(J173=0,0,1)+IF(J192=0,0,1)+IF(J211=0,0,1)+IF(J230=0,0,1))</f>
        <v>1398.4916666666668</v>
      </c>
      <c r="K231" s="34"/>
      <c r="L231" s="34">
        <f>(L24+L43+L62+L80+L98+L117+L136+L155+L173+L192+L211+L230)/(IF(L24=0,0,1)+IF(L43=0,0,1)+IF(L62=0,0,1)+IF(L80=0,0,1)+IF(L98=0,0,1)+IF(L117=0,0,1)+IF(L136=0,0,1)+IF(L155=0,0,1)+IF(L173=0,0,1)+IF(L192=0,0,1)+IF(L211=0,0,1)+IF(L230=0,0,1))</f>
        <v>231.31583333333333</v>
      </c>
    </row>
  </sheetData>
  <mergeCells count="16">
    <mergeCell ref="C230:D230"/>
    <mergeCell ref="C231:E231"/>
    <mergeCell ref="C192:D192"/>
    <mergeCell ref="C211:D211"/>
    <mergeCell ref="C80:D80"/>
    <mergeCell ref="C98:D98"/>
    <mergeCell ref="C117:D117"/>
    <mergeCell ref="C136:D136"/>
    <mergeCell ref="C155:D155"/>
    <mergeCell ref="C173:D173"/>
    <mergeCell ref="C62:D62"/>
    <mergeCell ref="C1:E1"/>
    <mergeCell ref="H1:K1"/>
    <mergeCell ref="H2:K2"/>
    <mergeCell ref="C24:D24"/>
    <mergeCell ref="C43:D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ok</cp:lastModifiedBy>
  <dcterms:created xsi:type="dcterms:W3CDTF">2022-05-16T14:23:56Z</dcterms:created>
  <dcterms:modified xsi:type="dcterms:W3CDTF">2023-10-16T00:12:05Z</dcterms:modified>
</cp:coreProperties>
</file>